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алфавит" sheetId="3" r:id="rId1"/>
  </sheets>
  <definedNames>
    <definedName name="_xlnm._FilterDatabase" localSheetId="0" hidden="1">алфавит!$A$6:$T$375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L298" i="3" s="1"/>
  <c r="K299" i="3"/>
  <c r="L299" i="3" s="1"/>
  <c r="K300" i="3"/>
  <c r="L300" i="3" s="1"/>
  <c r="K301" i="3"/>
  <c r="K302" i="3"/>
  <c r="L302" i="3" s="1"/>
  <c r="K303" i="3"/>
  <c r="L303" i="3" s="1"/>
  <c r="K304" i="3"/>
  <c r="L304" i="3" s="1"/>
  <c r="K305" i="3"/>
  <c r="K306" i="3"/>
  <c r="L306" i="3" s="1"/>
  <c r="K307" i="3"/>
  <c r="L307" i="3" s="1"/>
  <c r="K308" i="3"/>
  <c r="L308" i="3" s="1"/>
  <c r="K309" i="3"/>
  <c r="K310" i="3"/>
  <c r="K311" i="3"/>
  <c r="L311" i="3" s="1"/>
  <c r="K312" i="3"/>
  <c r="L312" i="3" s="1"/>
  <c r="K313" i="3"/>
  <c r="L313" i="3" s="1"/>
  <c r="K314" i="3"/>
  <c r="L314" i="3" s="1"/>
  <c r="K315" i="3"/>
  <c r="L315" i="3" s="1"/>
  <c r="K316" i="3"/>
  <c r="L316" i="3" s="1"/>
  <c r="K317" i="3"/>
  <c r="K318" i="3"/>
  <c r="L318" i="3" s="1"/>
  <c r="K319" i="3"/>
  <c r="L319" i="3" s="1"/>
  <c r="K320" i="3"/>
  <c r="L320" i="3" s="1"/>
  <c r="K321" i="3"/>
  <c r="L321" i="3" s="1"/>
  <c r="K322" i="3"/>
  <c r="L322" i="3" s="1"/>
  <c r="K323" i="3"/>
  <c r="L323" i="3" s="1"/>
  <c r="K324" i="3"/>
  <c r="L324" i="3" s="1"/>
  <c r="K325" i="3"/>
  <c r="K326" i="3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333" i="3"/>
  <c r="K334" i="3"/>
  <c r="L33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K341" i="3"/>
  <c r="L341" i="3" s="1"/>
  <c r="K342" i="3"/>
  <c r="L342" i="3" s="1"/>
  <c r="K343" i="3"/>
  <c r="L343" i="3" s="1"/>
  <c r="K344" i="3"/>
  <c r="L344" i="3" s="1"/>
  <c r="K345" i="3"/>
  <c r="K346" i="3"/>
  <c r="L346" i="3" s="1"/>
  <c r="K347" i="3"/>
  <c r="L347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K355" i="3"/>
  <c r="L355" i="3" s="1"/>
  <c r="K356" i="3"/>
  <c r="L356" i="3" s="1"/>
  <c r="K357" i="3"/>
  <c r="L357" i="3" s="1"/>
  <c r="K358" i="3"/>
  <c r="K359" i="3"/>
  <c r="L359" i="3" s="1"/>
  <c r="K360" i="3"/>
  <c r="L360" i="3" s="1"/>
  <c r="K361" i="3"/>
  <c r="K362" i="3"/>
  <c r="L362" i="3" s="1"/>
  <c r="K363" i="3"/>
  <c r="L363" i="3" s="1"/>
  <c r="K364" i="3"/>
  <c r="L364" i="3" s="1"/>
  <c r="K365" i="3"/>
  <c r="K366" i="3"/>
  <c r="L366" i="3" s="1"/>
  <c r="K367" i="3"/>
  <c r="L367" i="3" s="1"/>
  <c r="K368" i="3"/>
  <c r="L368" i="3" s="1"/>
  <c r="K369" i="3"/>
  <c r="K370" i="3"/>
  <c r="L370" i="3" s="1"/>
  <c r="K371" i="3"/>
  <c r="L371" i="3" s="1"/>
  <c r="K372" i="3"/>
  <c r="L372" i="3" s="1"/>
  <c r="K373" i="3"/>
  <c r="L373" i="3" s="1"/>
  <c r="K374" i="3"/>
  <c r="L374" i="3" s="1"/>
  <c r="K375" i="3"/>
  <c r="L375" i="3" s="1"/>
  <c r="L361" i="3"/>
  <c r="L358" i="3"/>
  <c r="L297" i="3"/>
  <c r="L326" i="3"/>
  <c r="L354" i="3"/>
  <c r="L345" i="3"/>
  <c r="L325" i="3"/>
  <c r="L310" i="3"/>
  <c r="L305" i="3"/>
  <c r="L301" i="3"/>
  <c r="L309" i="3"/>
  <c r="L365" i="3"/>
  <c r="L333" i="3"/>
  <c r="L317" i="3"/>
  <c r="L369" i="3"/>
  <c r="L340" i="3"/>
  <c r="L242" i="3" l="1"/>
  <c r="L248" i="3"/>
  <c r="L268" i="3"/>
  <c r="L292" i="3"/>
  <c r="L271" i="3"/>
  <c r="L288" i="3"/>
  <c r="L239" i="3"/>
  <c r="L241" i="3"/>
  <c r="L277" i="3"/>
  <c r="L260" i="3"/>
  <c r="L234" i="3"/>
  <c r="L253" i="3"/>
  <c r="L280" i="3"/>
  <c r="L284" i="3"/>
  <c r="L269" i="3"/>
  <c r="L250" i="3"/>
  <c r="L275" i="3"/>
  <c r="L245" i="3"/>
  <c r="L252" i="3"/>
  <c r="L262" i="3"/>
  <c r="L279" i="3"/>
  <c r="L259" i="3"/>
  <c r="L267" i="3"/>
  <c r="L294" i="3"/>
  <c r="L266" i="3"/>
  <c r="L287" i="3"/>
  <c r="L273" i="3"/>
  <c r="L247" i="3"/>
  <c r="L258" i="3"/>
  <c r="L282" i="3"/>
  <c r="L249" i="3"/>
  <c r="L290" i="3"/>
  <c r="L243" i="3"/>
  <c r="L244" i="3"/>
  <c r="L286" i="3"/>
  <c r="L232" i="3"/>
  <c r="L272" i="3"/>
  <c r="L285" i="3"/>
  <c r="L257" i="3"/>
  <c r="L293" i="3"/>
  <c r="L246" i="3"/>
  <c r="L263" i="3"/>
  <c r="L264" i="3"/>
  <c r="L255" i="3"/>
  <c r="L233" i="3"/>
  <c r="L265" i="3"/>
  <c r="L296" i="3"/>
  <c r="L295" i="3"/>
  <c r="L276" i="3"/>
  <c r="L261" i="3"/>
  <c r="L251" i="3"/>
  <c r="L256" i="3"/>
  <c r="L270" i="3"/>
  <c r="L236" i="3"/>
  <c r="L278" i="3"/>
  <c r="L289" i="3"/>
  <c r="L274" i="3"/>
  <c r="L235" i="3"/>
  <c r="L238" i="3"/>
  <c r="L281" i="3"/>
  <c r="L237" i="3"/>
  <c r="L254" i="3"/>
  <c r="L291" i="3"/>
  <c r="L283" i="3"/>
  <c r="L240" i="3"/>
  <c r="L163" i="3" l="1"/>
  <c r="L196" i="3"/>
  <c r="L230" i="3"/>
  <c r="L226" i="3"/>
  <c r="L225" i="3"/>
  <c r="L171" i="3"/>
  <c r="L209" i="3"/>
  <c r="L191" i="3"/>
  <c r="L195" i="3"/>
  <c r="L183" i="3"/>
  <c r="L202" i="3"/>
  <c r="L182" i="3"/>
  <c r="L192" i="3"/>
  <c r="L214" i="3"/>
  <c r="L208" i="3"/>
  <c r="L172" i="3"/>
  <c r="L154" i="3"/>
  <c r="L220" i="3"/>
  <c r="L213" i="3"/>
  <c r="L217" i="3"/>
  <c r="L153" i="3"/>
  <c r="L224" i="3"/>
  <c r="L189" i="3"/>
  <c r="L227" i="3"/>
  <c r="L211" i="3"/>
  <c r="L179" i="3"/>
  <c r="L162" i="3"/>
  <c r="L218" i="3"/>
  <c r="L199" i="3"/>
  <c r="L207" i="3"/>
  <c r="L219" i="3"/>
  <c r="L229" i="3"/>
  <c r="L190" i="3"/>
  <c r="L178" i="3"/>
  <c r="L158" i="3"/>
  <c r="L216" i="3"/>
  <c r="L194" i="3"/>
  <c r="L206" i="3"/>
  <c r="L186" i="3"/>
  <c r="L161" i="3"/>
  <c r="L170" i="3"/>
  <c r="L181" i="3"/>
  <c r="L176" i="3"/>
  <c r="L228" i="3"/>
  <c r="L174" i="3"/>
  <c r="L222" i="3"/>
  <c r="L180" i="3"/>
  <c r="L157" i="3"/>
  <c r="L204" i="3"/>
  <c r="L177" i="3"/>
  <c r="L223" i="3"/>
  <c r="L212" i="3"/>
  <c r="L203" i="3"/>
  <c r="L221" i="3"/>
  <c r="L169" i="3"/>
  <c r="L200" i="3"/>
  <c r="L168" i="3"/>
  <c r="L205" i="3"/>
  <c r="L215" i="3"/>
  <c r="L165" i="3"/>
  <c r="L197" i="3"/>
  <c r="L210" i="3"/>
  <c r="L188" i="3"/>
  <c r="L156" i="3"/>
  <c r="L185" i="3"/>
  <c r="L173" i="3"/>
  <c r="L167" i="3"/>
  <c r="L164" i="3"/>
  <c r="L201" i="3"/>
  <c r="L159" i="3"/>
  <c r="L166" i="3"/>
  <c r="L175" i="3"/>
  <c r="L184" i="3"/>
  <c r="L187" i="3"/>
  <c r="L155" i="3"/>
  <c r="L160" i="3"/>
  <c r="L198" i="3"/>
  <c r="L193" i="3"/>
  <c r="L231" i="3"/>
  <c r="L119" i="3" l="1"/>
  <c r="L138" i="3"/>
  <c r="L80" i="3"/>
  <c r="L105" i="3"/>
  <c r="L137" i="3"/>
  <c r="L148" i="3"/>
  <c r="L110" i="3"/>
  <c r="L122" i="3"/>
  <c r="L126" i="3"/>
  <c r="L149" i="3"/>
  <c r="L86" i="3"/>
  <c r="L136" i="3"/>
  <c r="L88" i="3"/>
  <c r="L84" i="3"/>
  <c r="L102" i="3"/>
  <c r="L147" i="3"/>
  <c r="L152" i="3"/>
  <c r="L83" i="3"/>
  <c r="L107" i="3"/>
  <c r="L90" i="3"/>
  <c r="L106" i="3"/>
  <c r="L143" i="3"/>
  <c r="L146" i="3"/>
  <c r="L142" i="3"/>
  <c r="L124" i="3"/>
  <c r="L100" i="3"/>
  <c r="L141" i="3"/>
  <c r="L118" i="3"/>
  <c r="L121" i="3"/>
  <c r="L89" i="3"/>
  <c r="L129" i="3"/>
  <c r="L101" i="3"/>
  <c r="L117" i="3"/>
  <c r="L123" i="3"/>
  <c r="L104" i="3"/>
  <c r="L151" i="3"/>
  <c r="L94" i="3"/>
  <c r="L79" i="3"/>
  <c r="L135" i="3"/>
  <c r="L103" i="3"/>
  <c r="L113" i="3"/>
  <c r="L87" i="3"/>
  <c r="L140" i="3"/>
  <c r="L128" i="3"/>
  <c r="L144" i="3"/>
  <c r="L114" i="3"/>
  <c r="L78" i="3"/>
  <c r="L127" i="3"/>
  <c r="L150" i="3"/>
  <c r="L134" i="3"/>
  <c r="L91" i="3"/>
  <c r="L116" i="3"/>
  <c r="L93" i="3"/>
  <c r="L99" i="3"/>
  <c r="L109" i="3"/>
  <c r="L131" i="3"/>
  <c r="L133" i="3"/>
  <c r="L98" i="3"/>
  <c r="L96" i="3"/>
  <c r="L145" i="3"/>
  <c r="L115" i="3"/>
  <c r="L82" i="3"/>
  <c r="L92" i="3"/>
  <c r="L132" i="3"/>
  <c r="L120" i="3"/>
  <c r="L125" i="3"/>
  <c r="L112" i="3"/>
  <c r="L111" i="3"/>
  <c r="L95" i="3"/>
  <c r="L139" i="3"/>
  <c r="L130" i="3"/>
  <c r="L97" i="3"/>
  <c r="L81" i="3"/>
  <c r="L85" i="3"/>
  <c r="L108" i="3"/>
  <c r="L62" i="3" l="1"/>
  <c r="L71" i="3"/>
  <c r="L77" i="3" l="1"/>
  <c r="L76" i="3"/>
  <c r="L75" i="3"/>
  <c r="L74" i="3"/>
  <c r="L73" i="3"/>
  <c r="L72" i="3"/>
  <c r="L70" i="3"/>
  <c r="L69" i="3"/>
  <c r="L68" i="3"/>
  <c r="L67" i="3"/>
  <c r="L66" i="3"/>
  <c r="L65" i="3"/>
  <c r="L64" i="3"/>
  <c r="L63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7" i="3"/>
  <c r="L7" i="3" s="1"/>
</calcChain>
</file>

<file path=xl/sharedStrings.xml><?xml version="1.0" encoding="utf-8"?>
<sst xmlns="http://schemas.openxmlformats.org/spreadsheetml/2006/main" count="2573" uniqueCount="1056">
  <si>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</si>
  <si>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</si>
  <si>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</si>
  <si>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</si>
  <si>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</si>
  <si>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</si>
  <si>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</si>
  <si>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</si>
  <si>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</si>
  <si>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</si>
  <si>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</si>
  <si>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статус: 
победитель, 
призер, 
участник</t>
  </si>
  <si>
    <t>РЯ-7-1</t>
  </si>
  <si>
    <t>РЯ-7-2</t>
  </si>
  <si>
    <t>РЯ-7-3</t>
  </si>
  <si>
    <t>РЯ-7-4</t>
  </si>
  <si>
    <t>РЯ-7-5</t>
  </si>
  <si>
    <t>РЯ-7-6</t>
  </si>
  <si>
    <t>РЯ-7-7</t>
  </si>
  <si>
    <t>РЯ-7-8</t>
  </si>
  <si>
    <t>РЯ-7-9</t>
  </si>
  <si>
    <t>РЯ-7-10</t>
  </si>
  <si>
    <t>РЯ-7-11</t>
  </si>
  <si>
    <t>РЯ-7-12</t>
  </si>
  <si>
    <t>РЯ-7-13</t>
  </si>
  <si>
    <t>РЯ-7-14</t>
  </si>
  <si>
    <t>РЯ-7-15</t>
  </si>
  <si>
    <t>РЯ-7-16</t>
  </si>
  <si>
    <t>РЯ-7-17</t>
  </si>
  <si>
    <t>РЯ-7-18</t>
  </si>
  <si>
    <t>РЯ-7-19</t>
  </si>
  <si>
    <t>РЯ-7-20</t>
  </si>
  <si>
    <t>РЯ-7-21</t>
  </si>
  <si>
    <t>РЯ-7-22</t>
  </si>
  <si>
    <t>РЯ-7-23</t>
  </si>
  <si>
    <t>РЯ-7-24</t>
  </si>
  <si>
    <t>РЯ-7-25</t>
  </si>
  <si>
    <t>РЯ-7-26</t>
  </si>
  <si>
    <t>РЯ-7-27</t>
  </si>
  <si>
    <t>РЯ-7-28</t>
  </si>
  <si>
    <t>РЯ-7-29</t>
  </si>
  <si>
    <t>РЯ-7-30</t>
  </si>
  <si>
    <t>РЯ-7-31</t>
  </si>
  <si>
    <t>РЯ-7-32</t>
  </si>
  <si>
    <t>РЯ-7-33</t>
  </si>
  <si>
    <t>РЯ-7-34</t>
  </si>
  <si>
    <t>РЯ-7-35</t>
  </si>
  <si>
    <t>РЯ-7-36</t>
  </si>
  <si>
    <t>РЯ-7-37</t>
  </si>
  <si>
    <t>РЯ-7-38</t>
  </si>
  <si>
    <t>РЯ-7-39</t>
  </si>
  <si>
    <t>РЯ-7-40</t>
  </si>
  <si>
    <t>РЯ-7-41</t>
  </si>
  <si>
    <t>РЯ-7-42</t>
  </si>
  <si>
    <t>РЯ-7-43</t>
  </si>
  <si>
    <t>РЯ-7-44</t>
  </si>
  <si>
    <t>РЯ-7-45</t>
  </si>
  <si>
    <t>РЯ-7-46</t>
  </si>
  <si>
    <t>РЯ-7-47</t>
  </si>
  <si>
    <t>РЯ-7-48</t>
  </si>
  <si>
    <t>РЯ-7-49</t>
  </si>
  <si>
    <t>РЯ-7-50</t>
  </si>
  <si>
    <t>РЯ-7-51</t>
  </si>
  <si>
    <t>РЯ-7-52</t>
  </si>
  <si>
    <t>РЯ-7-53</t>
  </si>
  <si>
    <t>РЯ-7-54</t>
  </si>
  <si>
    <t>РЯ-7-55</t>
  </si>
  <si>
    <t>РЯ-7-56</t>
  </si>
  <si>
    <t>РЯ-7-57</t>
  </si>
  <si>
    <t>РЯ-7-58</t>
  </si>
  <si>
    <t>РЯ-7-59</t>
  </si>
  <si>
    <t>РЯ-7-60</t>
  </si>
  <si>
    <t>РЯ-7-61</t>
  </si>
  <si>
    <t>РЯ-7-62</t>
  </si>
  <si>
    <t>РЯ-7-63</t>
  </si>
  <si>
    <t>РЯ-7-64</t>
  </si>
  <si>
    <t>РЯ-7-65</t>
  </si>
  <si>
    <t>РЯ-7-66</t>
  </si>
  <si>
    <t>РЯ-7-67</t>
  </si>
  <si>
    <t>РЯ-7-68</t>
  </si>
  <si>
    <t>РЯ-7-69</t>
  </si>
  <si>
    <t>РЯ-7-70</t>
  </si>
  <si>
    <t>РЯ-7-71</t>
  </si>
  <si>
    <t>Андрияшко</t>
  </si>
  <si>
    <t>Мария</t>
  </si>
  <si>
    <t>Андреевна</t>
  </si>
  <si>
    <t>Атаманова</t>
  </si>
  <si>
    <t>Валерьевна</t>
  </si>
  <si>
    <t>Белоклоков</t>
  </si>
  <si>
    <t>Иван</t>
  </si>
  <si>
    <t>Сергеевич</t>
  </si>
  <si>
    <t>Браткова</t>
  </si>
  <si>
    <t>Александра</t>
  </si>
  <si>
    <t>Юрьевна</t>
  </si>
  <si>
    <t>Брусинский</t>
  </si>
  <si>
    <t>Артём</t>
  </si>
  <si>
    <t>Андреевич</t>
  </si>
  <si>
    <t>Букина</t>
  </si>
  <si>
    <t>Алиса</t>
  </si>
  <si>
    <t>Бурдин</t>
  </si>
  <si>
    <t>Кирилл</t>
  </si>
  <si>
    <t>Максимович</t>
  </si>
  <si>
    <t>Гараева</t>
  </si>
  <si>
    <t>Дарья</t>
  </si>
  <si>
    <t>Денисовна</t>
  </si>
  <si>
    <t>Горбатик</t>
  </si>
  <si>
    <t>Диана</t>
  </si>
  <si>
    <t>Эдуардовна</t>
  </si>
  <si>
    <t>Гуляева</t>
  </si>
  <si>
    <t>Милана</t>
  </si>
  <si>
    <t>Александровна</t>
  </si>
  <si>
    <t>Гусарова</t>
  </si>
  <si>
    <t>Полянна</t>
  </si>
  <si>
    <t>Радиевна</t>
  </si>
  <si>
    <t>Дереш</t>
  </si>
  <si>
    <t>Анастасия</t>
  </si>
  <si>
    <t>Геннадьевна</t>
  </si>
  <si>
    <t>Драгун</t>
  </si>
  <si>
    <t>Анна</t>
  </si>
  <si>
    <t>Сергеевна</t>
  </si>
  <si>
    <t>Дударева</t>
  </si>
  <si>
    <t>Эмилия</t>
  </si>
  <si>
    <t>Михайловна</t>
  </si>
  <si>
    <t>Евсеев</t>
  </si>
  <si>
    <t>Михаил</t>
  </si>
  <si>
    <t>Семенович</t>
  </si>
  <si>
    <t>Егорова</t>
  </si>
  <si>
    <t>Ольга</t>
  </si>
  <si>
    <t>Викторовна</t>
  </si>
  <si>
    <t xml:space="preserve">Заичкина </t>
  </si>
  <si>
    <t xml:space="preserve">Арина </t>
  </si>
  <si>
    <t>Зильберман</t>
  </si>
  <si>
    <t>Валерия</t>
  </si>
  <si>
    <t>Романовна</t>
  </si>
  <si>
    <t>Исабеков </t>
  </si>
  <si>
    <t>Данияр </t>
  </si>
  <si>
    <t>Курманалыевич </t>
  </si>
  <si>
    <t>Казакова</t>
  </si>
  <si>
    <t>Елизавета</t>
  </si>
  <si>
    <t>Катаева</t>
  </si>
  <si>
    <t>Ульяна</t>
  </si>
  <si>
    <t>Кемаев</t>
  </si>
  <si>
    <t>Савелий</t>
  </si>
  <si>
    <t>Козлов</t>
  </si>
  <si>
    <t>Павел</t>
  </si>
  <si>
    <t>Константинович</t>
  </si>
  <si>
    <t>Корнев</t>
  </si>
  <si>
    <t>Денис</t>
  </si>
  <si>
    <t>Николаевич</t>
  </si>
  <si>
    <t>Красильникова</t>
  </si>
  <si>
    <t>Павловна</t>
  </si>
  <si>
    <t>Крутиков</t>
  </si>
  <si>
    <t>Александрович</t>
  </si>
  <si>
    <t>Кубашина</t>
  </si>
  <si>
    <t>Кущенко</t>
  </si>
  <si>
    <t>Константин</t>
  </si>
  <si>
    <t>Лобкова</t>
  </si>
  <si>
    <t>Николаевна</t>
  </si>
  <si>
    <t>Лукашова</t>
  </si>
  <si>
    <t>Маргарита</t>
  </si>
  <si>
    <t>Матюхин</t>
  </si>
  <si>
    <t>Виктор</t>
  </si>
  <si>
    <t>Алексеевич</t>
  </si>
  <si>
    <t>Матюшков</t>
  </si>
  <si>
    <t>Никита</t>
  </si>
  <si>
    <t>Романович</t>
  </si>
  <si>
    <t>Мелехова</t>
  </si>
  <si>
    <t>Дмитриевна</t>
  </si>
  <si>
    <t>Мешеогло</t>
  </si>
  <si>
    <t>Владиславовна</t>
  </si>
  <si>
    <t>Мородецкая</t>
  </si>
  <si>
    <t>Ангелина</t>
  </si>
  <si>
    <t>Мусатова</t>
  </si>
  <si>
    <t>Анна-Мария</t>
  </si>
  <si>
    <t>Назарова</t>
  </si>
  <si>
    <t>Мирослава</t>
  </si>
  <si>
    <t>Нечаева</t>
  </si>
  <si>
    <t>Никитенков</t>
  </si>
  <si>
    <t>Владимир</t>
  </si>
  <si>
    <t>Владимирович</t>
  </si>
  <si>
    <t>Новикова</t>
  </si>
  <si>
    <t>Юлита</t>
  </si>
  <si>
    <t>Панкин</t>
  </si>
  <si>
    <t>Иванович</t>
  </si>
  <si>
    <t>Петросян</t>
  </si>
  <si>
    <t>Артур</t>
  </si>
  <si>
    <t>Геворгович</t>
  </si>
  <si>
    <t>Пименкова</t>
  </si>
  <si>
    <t>Виктория</t>
  </si>
  <si>
    <t>Полищук</t>
  </si>
  <si>
    <t>Регина</t>
  </si>
  <si>
    <t>Владимировна</t>
  </si>
  <si>
    <t>Попов</t>
  </si>
  <si>
    <t>Тимур</t>
  </si>
  <si>
    <t>Прохорчик</t>
  </si>
  <si>
    <t>Ильич</t>
  </si>
  <si>
    <t>Ракицкая</t>
  </si>
  <si>
    <t>Вера</t>
  </si>
  <si>
    <t>Ратовский</t>
  </si>
  <si>
    <t>Фёдор</t>
  </si>
  <si>
    <t>Самсонова</t>
  </si>
  <si>
    <t>Арина</t>
  </si>
  <si>
    <t>Самчинская</t>
  </si>
  <si>
    <t>Надежда</t>
  </si>
  <si>
    <t>Семенов</t>
  </si>
  <si>
    <t>Егор</t>
  </si>
  <si>
    <t>Евгеньевич</t>
  </si>
  <si>
    <t>Смирнова</t>
  </si>
  <si>
    <t>Стешин</t>
  </si>
  <si>
    <t>Сыткина</t>
  </si>
  <si>
    <t>Торопова</t>
  </si>
  <si>
    <t>Алина</t>
  </si>
  <si>
    <t>Тригубова</t>
  </si>
  <si>
    <t>София</t>
  </si>
  <si>
    <t>Усачëва</t>
  </si>
  <si>
    <t>Усова</t>
  </si>
  <si>
    <t>Софья</t>
  </si>
  <si>
    <t>Утимишева</t>
  </si>
  <si>
    <t>Фалеев</t>
  </si>
  <si>
    <t>Дмитрий</t>
  </si>
  <si>
    <t>Витальевич</t>
  </si>
  <si>
    <t>Фарстова</t>
  </si>
  <si>
    <t>Алексеевна</t>
  </si>
  <si>
    <t>Фролова</t>
  </si>
  <si>
    <t>Филипповна</t>
  </si>
  <si>
    <t>Храповицкая</t>
  </si>
  <si>
    <t>Варвара</t>
  </si>
  <si>
    <t>Полина</t>
  </si>
  <si>
    <t>Чаус</t>
  </si>
  <si>
    <t>Екатерина</t>
  </si>
  <si>
    <t>Игоревна</t>
  </si>
  <si>
    <t>Чижкова</t>
  </si>
  <si>
    <t>Чурбакова</t>
  </si>
  <si>
    <t>Витальевна</t>
  </si>
  <si>
    <t>Шелудько</t>
  </si>
  <si>
    <t>Владислав</t>
  </si>
  <si>
    <t>Шершнёва</t>
  </si>
  <si>
    <t>Щучьева </t>
  </si>
  <si>
    <t>Кира</t>
  </si>
  <si>
    <t>Югай</t>
  </si>
  <si>
    <t>Георгий</t>
  </si>
  <si>
    <t>Петрович</t>
  </si>
  <si>
    <t>МАОУ гимназия № 1</t>
  </si>
  <si>
    <t>АНО лицей "Ганзейская ладья"</t>
  </si>
  <si>
    <t>МАОУ СОШ № 11</t>
  </si>
  <si>
    <t>АНО СОШ "РОСТОК"</t>
  </si>
  <si>
    <t>МАОУ гимназия № 32</t>
  </si>
  <si>
    <t>МАОУ СОШ № 31</t>
  </si>
  <si>
    <t>МАОУ СОШ № 13</t>
  </si>
  <si>
    <t>МАОУ лицей № 17</t>
  </si>
  <si>
    <t>МАОУ лицей 35 им. Буткова В.В.</t>
  </si>
  <si>
    <t>ГАУ КО ОО ШИЛИ</t>
  </si>
  <si>
    <t>МАОУ гимназия № 40 им. Ю.А. Гагарина</t>
  </si>
  <si>
    <t>МАОУ СОШ № 4</t>
  </si>
  <si>
    <t>МАОУ лицей № 23</t>
  </si>
  <si>
    <t>МАОУ СОШ № 47</t>
  </si>
  <si>
    <t>МАОУ СОШ № 56</t>
  </si>
  <si>
    <t>МАОУ СОШ № 26</t>
  </si>
  <si>
    <t>МАОУ СОШ № 8</t>
  </si>
  <si>
    <t>МАОУ СОШ № 50</t>
  </si>
  <si>
    <t>МАОУ СОШ № 10</t>
  </si>
  <si>
    <t>МАОУ СОШ № 58</t>
  </si>
  <si>
    <t>К</t>
  </si>
  <si>
    <t>Б</t>
  </si>
  <si>
    <t>Д</t>
  </si>
  <si>
    <t>Л</t>
  </si>
  <si>
    <t>П</t>
  </si>
  <si>
    <t>А</t>
  </si>
  <si>
    <t>В</t>
  </si>
  <si>
    <t>М1</t>
  </si>
  <si>
    <t>М</t>
  </si>
  <si>
    <t>У</t>
  </si>
  <si>
    <t>Г</t>
  </si>
  <si>
    <t>Е</t>
  </si>
  <si>
    <t>КОСМО</t>
  </si>
  <si>
    <t>С</t>
  </si>
  <si>
    <t>победитель</t>
  </si>
  <si>
    <t>участник</t>
  </si>
  <si>
    <t>призер</t>
  </si>
  <si>
    <t>РЯ-8-48</t>
  </si>
  <si>
    <t>И</t>
  </si>
  <si>
    <t>Абросимова</t>
  </si>
  <si>
    <t>Серафима</t>
  </si>
  <si>
    <t>РЯ-8-17</t>
  </si>
  <si>
    <t>ЕНОК</t>
  </si>
  <si>
    <t>Алексеева</t>
  </si>
  <si>
    <t>РЯ-8-25</t>
  </si>
  <si>
    <t>Анкенман</t>
  </si>
  <si>
    <t>Вероника</t>
  </si>
  <si>
    <t>Стефановна</t>
  </si>
  <si>
    <t>Православная гимназия г. Калининграда</t>
  </si>
  <si>
    <t>РЯ-8-49</t>
  </si>
  <si>
    <t>а</t>
  </si>
  <si>
    <t>Белоус</t>
  </si>
  <si>
    <t>Тимофеевич</t>
  </si>
  <si>
    <t>РЯ-8-18</t>
  </si>
  <si>
    <t>Беляева</t>
  </si>
  <si>
    <t>РЯ-8-50</t>
  </si>
  <si>
    <t>Блинова</t>
  </si>
  <si>
    <t>Нелли</t>
  </si>
  <si>
    <t>РЯ-8-14</t>
  </si>
  <si>
    <t>Браумонас</t>
  </si>
  <si>
    <t>Дмитриевна </t>
  </si>
  <si>
    <t>РЯ-8-15</t>
  </si>
  <si>
    <t>Вайткус</t>
  </si>
  <si>
    <t>Роландас</t>
  </si>
  <si>
    <t>Рамуальдо</t>
  </si>
  <si>
    <t>РЯ-8-37</t>
  </si>
  <si>
    <t>ФМ</t>
  </si>
  <si>
    <t>Варфоломеева</t>
  </si>
  <si>
    <t>РЯ-8-51</t>
  </si>
  <si>
    <t>МТ</t>
  </si>
  <si>
    <t>Волов</t>
  </si>
  <si>
    <t>Алексей</t>
  </si>
  <si>
    <t>РЯ-8-52</t>
  </si>
  <si>
    <t>Р</t>
  </si>
  <si>
    <t>Гаус</t>
  </si>
  <si>
    <t>Викторович</t>
  </si>
  <si>
    <t>РЯ-8-53</t>
  </si>
  <si>
    <t>Гирявая</t>
  </si>
  <si>
    <t>РЯ-8-19</t>
  </si>
  <si>
    <t>Голуб</t>
  </si>
  <si>
    <t>Вячеславовна</t>
  </si>
  <si>
    <t>РЯ-8-73</t>
  </si>
  <si>
    <t>Гулько</t>
  </si>
  <si>
    <t>Маруся</t>
  </si>
  <si>
    <t>Олеговна</t>
  </si>
  <si>
    <t>РЯ-8-7</t>
  </si>
  <si>
    <t>Данилюк</t>
  </si>
  <si>
    <t>РЯ-8-54</t>
  </si>
  <si>
    <t>Дербина</t>
  </si>
  <si>
    <t>Доминика</t>
  </si>
  <si>
    <t>МАОУ ООШ № 15</t>
  </si>
  <si>
    <t>РЯ-8-9</t>
  </si>
  <si>
    <t>Дуппо</t>
  </si>
  <si>
    <t>РЯ-8-55</t>
  </si>
  <si>
    <t>Ермолаева</t>
  </si>
  <si>
    <t>Артёмовна</t>
  </si>
  <si>
    <t>РЯ-8-1</t>
  </si>
  <si>
    <t>Жукова</t>
  </si>
  <si>
    <t>РЯ-8-2</t>
  </si>
  <si>
    <t>Зинков</t>
  </si>
  <si>
    <t>Роман</t>
  </si>
  <si>
    <t>РЯ-8-56</t>
  </si>
  <si>
    <t>Иванченко</t>
  </si>
  <si>
    <t>Татьяна</t>
  </si>
  <si>
    <t>МАОУ СОШ № 2</t>
  </si>
  <si>
    <t>РЯ-8-71</t>
  </si>
  <si>
    <t>Кабакова</t>
  </si>
  <si>
    <t>Алиса </t>
  </si>
  <si>
    <t>МАОУ лицей № 18</t>
  </si>
  <si>
    <t>РЯ-8-72</t>
  </si>
  <si>
    <t>Калинин</t>
  </si>
  <si>
    <t>Платон</t>
  </si>
  <si>
    <t>МАОУ СОШ № 44</t>
  </si>
  <si>
    <t>РЯ-8-57</t>
  </si>
  <si>
    <t>Карельская</t>
  </si>
  <si>
    <t>Таисия</t>
  </si>
  <si>
    <t>РЯ-8-10</t>
  </si>
  <si>
    <t>Киселёва</t>
  </si>
  <si>
    <t>РЯ-8-58</t>
  </si>
  <si>
    <t>Клетт</t>
  </si>
  <si>
    <t>Олегович</t>
  </si>
  <si>
    <t>филиал НВМУ в г. Калининграде</t>
  </si>
  <si>
    <t>РЯ-8-59</t>
  </si>
  <si>
    <t>Клещевникова</t>
  </si>
  <si>
    <t>РЯ-8-20</t>
  </si>
  <si>
    <t>Ж</t>
  </si>
  <si>
    <t>Климов </t>
  </si>
  <si>
    <t>Артем</t>
  </si>
  <si>
    <t>РЯ-8-74</t>
  </si>
  <si>
    <t>Ковылин</t>
  </si>
  <si>
    <t>Игоревич</t>
  </si>
  <si>
    <t>РЯ-8-26</t>
  </si>
  <si>
    <t>Колесник</t>
  </si>
  <si>
    <t>МАОУ СОШ № 43</t>
  </si>
  <si>
    <t>РЯ-8-38</t>
  </si>
  <si>
    <t>Королёва</t>
  </si>
  <si>
    <t>РЯ-8-11</t>
  </si>
  <si>
    <t>Котова</t>
  </si>
  <si>
    <t>Майя</t>
  </si>
  <si>
    <t>РЯ-8-60</t>
  </si>
  <si>
    <t>Крючкова</t>
  </si>
  <si>
    <t>РЯ-8-61</t>
  </si>
  <si>
    <t>Кудашкин</t>
  </si>
  <si>
    <t>Евгений</t>
  </si>
  <si>
    <t>МАОУ СОШ № 5</t>
  </si>
  <si>
    <t>РЯ-8-27</t>
  </si>
  <si>
    <t>Кудерова</t>
  </si>
  <si>
    <t>Кристина</t>
  </si>
  <si>
    <t>РЯ-8-21</t>
  </si>
  <si>
    <t>Кузённая</t>
  </si>
  <si>
    <t>РЯ-8-28</t>
  </si>
  <si>
    <t>Лакомов</t>
  </si>
  <si>
    <t>РЯ-8-70</t>
  </si>
  <si>
    <t>Г1</t>
  </si>
  <si>
    <t>Лобков</t>
  </si>
  <si>
    <t>Арсений</t>
  </si>
  <si>
    <t>РЯ-8-62</t>
  </si>
  <si>
    <t>Майгора</t>
  </si>
  <si>
    <t>Евгеньевна</t>
  </si>
  <si>
    <t>РЯ-8-39</t>
  </si>
  <si>
    <t>Максименко</t>
  </si>
  <si>
    <t>Даниил</t>
  </si>
  <si>
    <t>МАОУ СОШ № 7</t>
  </si>
  <si>
    <t>РЯ-8-22</t>
  </si>
  <si>
    <t>Т</t>
  </si>
  <si>
    <t>Максимова</t>
  </si>
  <si>
    <t>РЯ-8-43</t>
  </si>
  <si>
    <t>Малова</t>
  </si>
  <si>
    <t>РЯ-8-5</t>
  </si>
  <si>
    <t>Мандев </t>
  </si>
  <si>
    <t>Илья </t>
  </si>
  <si>
    <t>Александрович </t>
  </si>
  <si>
    <t>РЯ-8-29</t>
  </si>
  <si>
    <t>Мандрик Котова</t>
  </si>
  <si>
    <t>Борисовна</t>
  </si>
  <si>
    <t>РЯ-8-75</t>
  </si>
  <si>
    <t>Марьина</t>
  </si>
  <si>
    <t>Алёна</t>
  </si>
  <si>
    <t>Кирилловна</t>
  </si>
  <si>
    <t>МАОУ лицей № 49</t>
  </si>
  <si>
    <t>РЯ-8-16</t>
  </si>
  <si>
    <t>Мокроусова</t>
  </si>
  <si>
    <t>РЯ-8-30</t>
  </si>
  <si>
    <t>Нефедова</t>
  </si>
  <si>
    <t>Ирина</t>
  </si>
  <si>
    <t>МАОУ СОШ № 36</t>
  </si>
  <si>
    <t>РЯ-8-63</t>
  </si>
  <si>
    <t>Новосад</t>
  </si>
  <si>
    <t>Яна</t>
  </si>
  <si>
    <t>РЯ-8-31</t>
  </si>
  <si>
    <t>Новоян</t>
  </si>
  <si>
    <t>Агата</t>
  </si>
  <si>
    <t>Альбертовна</t>
  </si>
  <si>
    <t>РЯ-8-64</t>
  </si>
  <si>
    <t>Пархоменко</t>
  </si>
  <si>
    <t>РЯ-8-44</t>
  </si>
  <si>
    <t>ЕГ</t>
  </si>
  <si>
    <t>Писарь</t>
  </si>
  <si>
    <t>РЯ-8-45</t>
  </si>
  <si>
    <t>Плугатарёва</t>
  </si>
  <si>
    <t>РЯ-8-4</t>
  </si>
  <si>
    <t>Полупанова</t>
  </si>
  <si>
    <t>РЯ-8-3</t>
  </si>
  <si>
    <t>Полякова</t>
  </si>
  <si>
    <t>Агния</t>
  </si>
  <si>
    <t>РЯ-8-46</t>
  </si>
  <si>
    <t>Прокопьева</t>
  </si>
  <si>
    <t>Алена</t>
  </si>
  <si>
    <t>РЯ-8-6</t>
  </si>
  <si>
    <t>Романенко</t>
  </si>
  <si>
    <t>Андрей</t>
  </si>
  <si>
    <t>РЯ-8-65</t>
  </si>
  <si>
    <t>В1</t>
  </si>
  <si>
    <t>Рябухина</t>
  </si>
  <si>
    <t>МАОУ СОШ № 3</t>
  </si>
  <si>
    <t>РЯ-8-23</t>
  </si>
  <si>
    <t>Савицкая</t>
  </si>
  <si>
    <t>Элина</t>
  </si>
  <si>
    <t>РЯ-8-47</t>
  </si>
  <si>
    <t>Самара</t>
  </si>
  <si>
    <t>РЯ-8-12</t>
  </si>
  <si>
    <t>Седлецкая</t>
  </si>
  <si>
    <t>Алиса-Виктория</t>
  </si>
  <si>
    <t>РЯ-8-66</t>
  </si>
  <si>
    <t>Серищева</t>
  </si>
  <si>
    <t>Валентина</t>
  </si>
  <si>
    <t>РЯ-8-13</t>
  </si>
  <si>
    <t>Смульская</t>
  </si>
  <si>
    <t>Константиновна</t>
  </si>
  <si>
    <t>РЯ-8-67</t>
  </si>
  <si>
    <t>Соколова</t>
  </si>
  <si>
    <t>РЯ-8-40</t>
  </si>
  <si>
    <t>Строенков</t>
  </si>
  <si>
    <t>Данила</t>
  </si>
  <si>
    <t>РЯ-8-41</t>
  </si>
  <si>
    <t>Сушин</t>
  </si>
  <si>
    <t>Георгий </t>
  </si>
  <si>
    <t>РЯ-8-68</t>
  </si>
  <si>
    <t>Типсина</t>
  </si>
  <si>
    <t>Анатольевна</t>
  </si>
  <si>
    <t>РЯ-8-32</t>
  </si>
  <si>
    <t>Тишко</t>
  </si>
  <si>
    <t>Эвелина</t>
  </si>
  <si>
    <t>РЯ-8-33</t>
  </si>
  <si>
    <t>Ткаченко</t>
  </si>
  <si>
    <t>РЯ-8-69</t>
  </si>
  <si>
    <t>Фёдорова</t>
  </si>
  <si>
    <t>Наталья</t>
  </si>
  <si>
    <t>РЯ-8-34</t>
  </si>
  <si>
    <t>Федосенко</t>
  </si>
  <si>
    <t>РЯ-8-8</t>
  </si>
  <si>
    <t>Филинова </t>
  </si>
  <si>
    <t>РЯ-8-24</t>
  </si>
  <si>
    <t>Фомиченко</t>
  </si>
  <si>
    <t>РЯ-8-42</t>
  </si>
  <si>
    <t>Чернов</t>
  </si>
  <si>
    <t>Илья</t>
  </si>
  <si>
    <t>МАОУ СОШ № 9 им. Дьякова П.М.</t>
  </si>
  <si>
    <t>РЯ-8-35</t>
  </si>
  <si>
    <t>Шамрай</t>
  </si>
  <si>
    <t>Сафия </t>
  </si>
  <si>
    <t>Вячеславовна </t>
  </si>
  <si>
    <t>МАОУ СОШ № 24</t>
  </si>
  <si>
    <t>РЯ-8-36</t>
  </si>
  <si>
    <t>А1</t>
  </si>
  <si>
    <t>Юлдашева</t>
  </si>
  <si>
    <t>Диляра</t>
  </si>
  <si>
    <t>Алишеровна</t>
  </si>
  <si>
    <t>РЯ-9-52</t>
  </si>
  <si>
    <t>Авраменко</t>
  </si>
  <si>
    <t>Мария </t>
  </si>
  <si>
    <t>РЯ-9-47</t>
  </si>
  <si>
    <t>Агуреева</t>
  </si>
  <si>
    <t>Арсения</t>
  </si>
  <si>
    <t>РЯ-9-53</t>
  </si>
  <si>
    <t>Баженова</t>
  </si>
  <si>
    <t>РЯ-9-20</t>
  </si>
  <si>
    <t>Бакалкина</t>
  </si>
  <si>
    <t>Ева</t>
  </si>
  <si>
    <t>МАОУ гимназия № 22</t>
  </si>
  <si>
    <t>РЯ-9-48</t>
  </si>
  <si>
    <t>Балеевская</t>
  </si>
  <si>
    <t>РЯ-9-8</t>
  </si>
  <si>
    <t>Баннова</t>
  </si>
  <si>
    <t>РЯ-9-33</t>
  </si>
  <si>
    <t>Баранова</t>
  </si>
  <si>
    <t>РЯ-9-41</t>
  </si>
  <si>
    <t>Береговская</t>
  </si>
  <si>
    <t>РЯ-9-13</t>
  </si>
  <si>
    <t>Бугаева</t>
  </si>
  <si>
    <t>РЯ-9-25</t>
  </si>
  <si>
    <t>л</t>
  </si>
  <si>
    <t>Буштакова</t>
  </si>
  <si>
    <t>РЯ-9-21</t>
  </si>
  <si>
    <t>Т2</t>
  </si>
  <si>
    <t>Ващенко</t>
  </si>
  <si>
    <t>Ангелина </t>
  </si>
  <si>
    <t>РЯ-9-78</t>
  </si>
  <si>
    <t>Вербич </t>
  </si>
  <si>
    <t>РЯ-9-42</t>
  </si>
  <si>
    <t>Вердян</t>
  </si>
  <si>
    <t>Армоевна</t>
  </si>
  <si>
    <t>РЯ-9-62</t>
  </si>
  <si>
    <t>Вихман</t>
  </si>
  <si>
    <t>РЯ-9-2</t>
  </si>
  <si>
    <t>Волков</t>
  </si>
  <si>
    <t>Вадим</t>
  </si>
  <si>
    <t>РЯ-9-46</t>
  </si>
  <si>
    <t>Герасименок</t>
  </si>
  <si>
    <t>Ксения</t>
  </si>
  <si>
    <t>РЯ-9-63</t>
  </si>
  <si>
    <t>Годько</t>
  </si>
  <si>
    <t>РЯ-9-12</t>
  </si>
  <si>
    <t>Горн</t>
  </si>
  <si>
    <t>Петровна</t>
  </si>
  <si>
    <t>РЯ-9-22</t>
  </si>
  <si>
    <t>Дедович</t>
  </si>
  <si>
    <t>Марк</t>
  </si>
  <si>
    <t>РЯ-9-9</t>
  </si>
  <si>
    <t>Дмитриев</t>
  </si>
  <si>
    <t>Васильевич</t>
  </si>
  <si>
    <t>РЯ-9-35</t>
  </si>
  <si>
    <t>Докукина</t>
  </si>
  <si>
    <t>Леонидовна</t>
  </si>
  <si>
    <t>РЯ-9-36</t>
  </si>
  <si>
    <t>Евдокимова</t>
  </si>
  <si>
    <t>РЯ-9-74</t>
  </si>
  <si>
    <t>Евсейкин</t>
  </si>
  <si>
    <t>РЯ-9-16</t>
  </si>
  <si>
    <t>Емельянова</t>
  </si>
  <si>
    <t>РЯ-9-26</t>
  </si>
  <si>
    <t>СГ</t>
  </si>
  <si>
    <t>Жидкова </t>
  </si>
  <si>
    <t>Александровна </t>
  </si>
  <si>
    <t>РЯ-9-37</t>
  </si>
  <si>
    <t>Звягина</t>
  </si>
  <si>
    <t>РЯ-9-61</t>
  </si>
  <si>
    <t>Э</t>
  </si>
  <si>
    <t>Зылёва</t>
  </si>
  <si>
    <t>Антоновна</t>
  </si>
  <si>
    <t>РЯ-9-11</t>
  </si>
  <si>
    <t>Калашникова </t>
  </si>
  <si>
    <t>РЯ-9-27</t>
  </si>
  <si>
    <t>Канунникова</t>
  </si>
  <si>
    <t>Вадимовна</t>
  </si>
  <si>
    <t>РЯ-9-64</t>
  </si>
  <si>
    <t>Киселева</t>
  </si>
  <si>
    <t>РЯ-9-40</t>
  </si>
  <si>
    <t>Клос</t>
  </si>
  <si>
    <t>Валерьевич</t>
  </si>
  <si>
    <t>РЯ-9-65</t>
  </si>
  <si>
    <t>фм</t>
  </si>
  <si>
    <t>Коваль </t>
  </si>
  <si>
    <t>РЯ-9-66</t>
  </si>
  <si>
    <t>Ковбасюк</t>
  </si>
  <si>
    <t>РЯ-9-43</t>
  </si>
  <si>
    <t>Козлова</t>
  </si>
  <si>
    <t>Злата</t>
  </si>
  <si>
    <t>РЯ-9-54</t>
  </si>
  <si>
    <t>Комиссарова</t>
  </si>
  <si>
    <t>РЯ-9-55</t>
  </si>
  <si>
    <t>Копелева</t>
  </si>
  <si>
    <t>РЯ-9-67</t>
  </si>
  <si>
    <t>З</t>
  </si>
  <si>
    <t>Крупина</t>
  </si>
  <si>
    <t>РЯ-9-68</t>
  </si>
  <si>
    <t>Кудряшова</t>
  </si>
  <si>
    <t>Станиславовна</t>
  </si>
  <si>
    <t>РЯ-9-49</t>
  </si>
  <si>
    <t>Лешкевич</t>
  </si>
  <si>
    <t>МАОУ СОШ № 38</t>
  </si>
  <si>
    <t>РЯ-9-69</t>
  </si>
  <si>
    <t>Любавина </t>
  </si>
  <si>
    <t>РЯ-9-70</t>
  </si>
  <si>
    <t>Медведев</t>
  </si>
  <si>
    <t>Павлович</t>
  </si>
  <si>
    <t>РЯ-9-23</t>
  </si>
  <si>
    <t>Милокост</t>
  </si>
  <si>
    <t>МАОУ СОШ № 21</t>
  </si>
  <si>
    <t>РЯ-9-28</t>
  </si>
  <si>
    <t>Т1</t>
  </si>
  <si>
    <t>Михайлова</t>
  </si>
  <si>
    <t>РЯ-9-77</t>
  </si>
  <si>
    <t>Моисеева</t>
  </si>
  <si>
    <t xml:space="preserve">Православная гимназия </t>
  </si>
  <si>
    <t>РЯ-9-4</t>
  </si>
  <si>
    <t>Морозова</t>
  </si>
  <si>
    <t>РЯ-9-44</t>
  </si>
  <si>
    <t>Науменко</t>
  </si>
  <si>
    <t>Глебович</t>
  </si>
  <si>
    <t>РЯ-9-38</t>
  </si>
  <si>
    <t>Николаенко</t>
  </si>
  <si>
    <t>РЯ-9-3</t>
  </si>
  <si>
    <t>Никульшин</t>
  </si>
  <si>
    <t>РЯ-9-14</t>
  </si>
  <si>
    <t>Панасенко</t>
  </si>
  <si>
    <t>Юрьевич</t>
  </si>
  <si>
    <t>РЯ-9-75</t>
  </si>
  <si>
    <t>Первякова</t>
  </si>
  <si>
    <t>РЯ-9-1</t>
  </si>
  <si>
    <t>Петрунина</t>
  </si>
  <si>
    <t>Валерия </t>
  </si>
  <si>
    <t>РЯ-9-56</t>
  </si>
  <si>
    <t>Попова</t>
  </si>
  <si>
    <t>РЯ-9-17</t>
  </si>
  <si>
    <t>Поршнева </t>
  </si>
  <si>
    <t>РЯ-9-71</t>
  </si>
  <si>
    <t>Прохорова</t>
  </si>
  <si>
    <t>РЯ-9-57</t>
  </si>
  <si>
    <t>Ильинична</t>
  </si>
  <si>
    <t>РЯ-9-45</t>
  </si>
  <si>
    <t>Ревуцкая</t>
  </si>
  <si>
    <t>РЯ-9-29</t>
  </si>
  <si>
    <t>Репина</t>
  </si>
  <si>
    <t>РЯ-9-30</t>
  </si>
  <si>
    <t>Рыжинская</t>
  </si>
  <si>
    <t>РЯ-9-15</t>
  </si>
  <si>
    <t>Свиридов</t>
  </si>
  <si>
    <t>Дмитриевич</t>
  </si>
  <si>
    <t>РЯ-9-24</t>
  </si>
  <si>
    <t>Сидаш</t>
  </si>
  <si>
    <t>Дарина</t>
  </si>
  <si>
    <t>РЯ-9-58</t>
  </si>
  <si>
    <t>Синилов</t>
  </si>
  <si>
    <t>РЯ-9-5</t>
  </si>
  <si>
    <t>Скринникова</t>
  </si>
  <si>
    <t>РЯ-9-6</t>
  </si>
  <si>
    <t>Словохотова</t>
  </si>
  <si>
    <t>Тимофеевна</t>
  </si>
  <si>
    <t>РЯ-9-39</t>
  </si>
  <si>
    <t>Соловьёва</t>
  </si>
  <si>
    <t>РЯ-9-18</t>
  </si>
  <si>
    <t>Стародубцева</t>
  </si>
  <si>
    <t>РЯ-9-19</t>
  </si>
  <si>
    <t>Таможникова</t>
  </si>
  <si>
    <t>РЯ-9-76</t>
  </si>
  <si>
    <t>Толпаева</t>
  </si>
  <si>
    <t>МАОУ СОШ № 57</t>
  </si>
  <si>
    <t>РЯ-9-31</t>
  </si>
  <si>
    <t>Тригузова </t>
  </si>
  <si>
    <t>Ивановна</t>
  </si>
  <si>
    <t>РЯ-9-59</t>
  </si>
  <si>
    <t>Филипчик</t>
  </si>
  <si>
    <t>РЯ-9-60</t>
  </si>
  <si>
    <t>РЯ-9-50</t>
  </si>
  <si>
    <t>Халатян</t>
  </si>
  <si>
    <t>Артуровна</t>
  </si>
  <si>
    <t>РЯ-9-10</t>
  </si>
  <si>
    <t>Хорава</t>
  </si>
  <si>
    <t>РЯ-9-79</t>
  </si>
  <si>
    <t>Цвелева</t>
  </si>
  <si>
    <t>РЯ-9-51</t>
  </si>
  <si>
    <t>Шель </t>
  </si>
  <si>
    <t>РЯ-9-72</t>
  </si>
  <si>
    <t>Шишленков</t>
  </si>
  <si>
    <t>Федор</t>
  </si>
  <si>
    <t>РЯ-9-73</t>
  </si>
  <si>
    <t>Шкатов</t>
  </si>
  <si>
    <t>РЯ-9-34</t>
  </si>
  <si>
    <t>мт</t>
  </si>
  <si>
    <t>Штанько</t>
  </si>
  <si>
    <t>РЯ-9-32</t>
  </si>
  <si>
    <t>Яковлев</t>
  </si>
  <si>
    <t>РЯ-9-7</t>
  </si>
  <si>
    <t>Яковлева</t>
  </si>
  <si>
    <t>Василиса</t>
  </si>
  <si>
    <t>РЯ-10-19</t>
  </si>
  <si>
    <t>ик/мт</t>
  </si>
  <si>
    <t>Андреева</t>
  </si>
  <si>
    <t>РЯ-10-1</t>
  </si>
  <si>
    <t>Атаманенко</t>
  </si>
  <si>
    <t>РЯ-10-26</t>
  </si>
  <si>
    <t>Афанасьев</t>
  </si>
  <si>
    <t>РЯ-10-30</t>
  </si>
  <si>
    <t>Ю</t>
  </si>
  <si>
    <t>Бадалов</t>
  </si>
  <si>
    <t>Александр</t>
  </si>
  <si>
    <t>РЯ-10-55</t>
  </si>
  <si>
    <t>ТЮ</t>
  </si>
  <si>
    <t>Богданова</t>
  </si>
  <si>
    <t>РЯ-10-11</t>
  </si>
  <si>
    <t>Бородач</t>
  </si>
  <si>
    <t>РЯ-10-59</t>
  </si>
  <si>
    <t>Ванцович</t>
  </si>
  <si>
    <t>РЯ-10-2</t>
  </si>
  <si>
    <t>Ваняткина</t>
  </si>
  <si>
    <t>РЯ-10-10</t>
  </si>
  <si>
    <t>б</t>
  </si>
  <si>
    <t>Галий</t>
  </si>
  <si>
    <t>РЯ-10-31</t>
  </si>
  <si>
    <t>Гасенко</t>
  </si>
  <si>
    <t>РЯ-10-32</t>
  </si>
  <si>
    <t>Гвоздева</t>
  </si>
  <si>
    <t>Лилия</t>
  </si>
  <si>
    <t>РЯ-10-60</t>
  </si>
  <si>
    <t>Головизнин </t>
  </si>
  <si>
    <t>Захар</t>
  </si>
  <si>
    <t>Вячеславович</t>
  </si>
  <si>
    <t>РЯ-10-20</t>
  </si>
  <si>
    <t>Гришин</t>
  </si>
  <si>
    <t>Олег</t>
  </si>
  <si>
    <t>Ярославович</t>
  </si>
  <si>
    <t>РЯ-10-13</t>
  </si>
  <si>
    <t>Дворниченко</t>
  </si>
  <si>
    <t>РЯ-10-61</t>
  </si>
  <si>
    <t>Демьянов</t>
  </si>
  <si>
    <t>РЯ-10-43</t>
  </si>
  <si>
    <t>Домнина</t>
  </si>
  <si>
    <t>РЯ-10-33</t>
  </si>
  <si>
    <t>Дорофеев</t>
  </si>
  <si>
    <t>РЯ-10-44</t>
  </si>
  <si>
    <t>Иванова</t>
  </si>
  <si>
    <t>РЯ-10-45</t>
  </si>
  <si>
    <t>Иксанов</t>
  </si>
  <si>
    <t>РЯ-10-34</t>
  </si>
  <si>
    <t>Исачкин</t>
  </si>
  <si>
    <t>РЯ-10-14</t>
  </si>
  <si>
    <t>Ким</t>
  </si>
  <si>
    <t>РЯ-10-46</t>
  </si>
  <si>
    <t>Клепикова</t>
  </si>
  <si>
    <t>Дарья </t>
  </si>
  <si>
    <t>РЯ-10-62</t>
  </si>
  <si>
    <t>Ковтун</t>
  </si>
  <si>
    <t>РЯ-10-63</t>
  </si>
  <si>
    <t>РЯ-10-6</t>
  </si>
  <si>
    <t>Коновалова</t>
  </si>
  <si>
    <t>РЯ-10-52</t>
  </si>
  <si>
    <t>Крапивина</t>
  </si>
  <si>
    <t>Светлана</t>
  </si>
  <si>
    <t>Валентиновна </t>
  </si>
  <si>
    <t>РЯ-10-21</t>
  </si>
  <si>
    <t>Кудрявцева</t>
  </si>
  <si>
    <t>РЯ-10-22</t>
  </si>
  <si>
    <t>Кузнецова </t>
  </si>
  <si>
    <t>РЯ-10-53</t>
  </si>
  <si>
    <t>Лапина</t>
  </si>
  <si>
    <t>Васильевна</t>
  </si>
  <si>
    <t>РЯ-10-27</t>
  </si>
  <si>
    <t>Ларионов</t>
  </si>
  <si>
    <t>Николай</t>
  </si>
  <si>
    <t>РЯ-10-3</t>
  </si>
  <si>
    <t>Лебедева</t>
  </si>
  <si>
    <t>РЯ-10-35</t>
  </si>
  <si>
    <t>Лукин</t>
  </si>
  <si>
    <t>РЯ-10-4</t>
  </si>
  <si>
    <t>Мазурова </t>
  </si>
  <si>
    <t>Ева </t>
  </si>
  <si>
    <t>Станиславовна </t>
  </si>
  <si>
    <t>МАОУ СОШ № 6 с УИОП</t>
  </si>
  <si>
    <t>РЯ-10-23</t>
  </si>
  <si>
    <t>Масленников</t>
  </si>
  <si>
    <t>РЯ-10-64</t>
  </si>
  <si>
    <t>л/сэ</t>
  </si>
  <si>
    <t>Мельник</t>
  </si>
  <si>
    <t>РЯ-10-15</t>
  </si>
  <si>
    <t>Мильберт</t>
  </si>
  <si>
    <t>Игорь</t>
  </si>
  <si>
    <t>ГБОУ КО КШИ "АПКМК"</t>
  </si>
  <si>
    <t>РЯ-10-51</t>
  </si>
  <si>
    <t>Морозов</t>
  </si>
  <si>
    <t>РЯ-10-16</t>
  </si>
  <si>
    <t>Мудрагель</t>
  </si>
  <si>
    <t>РЯ-10-7</t>
  </si>
  <si>
    <t>Мукатова</t>
  </si>
  <si>
    <t>РЯ-10-47</t>
  </si>
  <si>
    <t>Мыльников</t>
  </si>
  <si>
    <t>РЯ-10-56</t>
  </si>
  <si>
    <t>Низамова</t>
  </si>
  <si>
    <t>Нагимовна</t>
  </si>
  <si>
    <t>РЯ-10-65</t>
  </si>
  <si>
    <t>Орлов</t>
  </si>
  <si>
    <t>Денисович</t>
  </si>
  <si>
    <t>РЯ-10-36</t>
  </si>
  <si>
    <t>Паланский</t>
  </si>
  <si>
    <t>РЯ-10-28</t>
  </si>
  <si>
    <t>Пантелеева</t>
  </si>
  <si>
    <t>Тамара</t>
  </si>
  <si>
    <t>РЯ-10-54</t>
  </si>
  <si>
    <t>Пичиц</t>
  </si>
  <si>
    <t>РЯ-10-37</t>
  </si>
  <si>
    <t>Плаксин</t>
  </si>
  <si>
    <t>МАОУ СОШ № 29</t>
  </si>
  <si>
    <t>РЯ-10-17</t>
  </si>
  <si>
    <t>Н</t>
  </si>
  <si>
    <t>Фёдор </t>
  </si>
  <si>
    <t>РЯ-10-48</t>
  </si>
  <si>
    <t>Понятова</t>
  </si>
  <si>
    <t>РЯ-10-38</t>
  </si>
  <si>
    <t>РЯ-10-29</t>
  </si>
  <si>
    <t>Разорёнова</t>
  </si>
  <si>
    <t>РЯ-10-39</t>
  </si>
  <si>
    <t>Ренжина</t>
  </si>
  <si>
    <t>РЯ-10-50</t>
  </si>
  <si>
    <t>Рудницкая</t>
  </si>
  <si>
    <t>Максимовна</t>
  </si>
  <si>
    <t>РЯ-10-57</t>
  </si>
  <si>
    <t>Рыбкина</t>
  </si>
  <si>
    <t>Евгения</t>
  </si>
  <si>
    <t>РЯ-10-58</t>
  </si>
  <si>
    <t>Саакова </t>
  </si>
  <si>
    <t>РЯ-10-18</t>
  </si>
  <si>
    <t>Силева </t>
  </si>
  <si>
    <t>Владимировна </t>
  </si>
  <si>
    <t>МАОУ СОШ № 48</t>
  </si>
  <si>
    <t>РЯ-10-49</t>
  </si>
  <si>
    <t>Тихомирова</t>
  </si>
  <si>
    <t>Олеся</t>
  </si>
  <si>
    <t>РЯ-10-40</t>
  </si>
  <si>
    <t>Федорова</t>
  </si>
  <si>
    <t>РЯ-10-8</t>
  </si>
  <si>
    <t>Федотов</t>
  </si>
  <si>
    <t>Степан</t>
  </si>
  <si>
    <t>РЯ-10-9</t>
  </si>
  <si>
    <t>Хорольская</t>
  </si>
  <si>
    <t>РЯ-10-5</t>
  </si>
  <si>
    <t>Храброва</t>
  </si>
  <si>
    <t>РЯ-10-41</t>
  </si>
  <si>
    <t>Чупахин</t>
  </si>
  <si>
    <t>РЯ-10-42</t>
  </si>
  <si>
    <t>Шаталина</t>
  </si>
  <si>
    <t>РЯ-10-24</t>
  </si>
  <si>
    <t>РЯ-10-25</t>
  </si>
  <si>
    <t>Шендерюк-Жидкова</t>
  </si>
  <si>
    <t>РЯ-10-12</t>
  </si>
  <si>
    <t>Юсупова</t>
  </si>
  <si>
    <t>Аида</t>
  </si>
  <si>
    <t>РЯ-11-50</t>
  </si>
  <si>
    <t>Абрамова</t>
  </si>
  <si>
    <t>РЯ-11-80</t>
  </si>
  <si>
    <t>Абулгасанова</t>
  </si>
  <si>
    <t>Альбина</t>
  </si>
  <si>
    <t>Ахмедовна</t>
  </si>
  <si>
    <t>РЯ-11-51</t>
  </si>
  <si>
    <t>Агеева</t>
  </si>
  <si>
    <t>РЯ-11-52</t>
  </si>
  <si>
    <t>Адамова</t>
  </si>
  <si>
    <t>РЯ-11-44</t>
  </si>
  <si>
    <t>г</t>
  </si>
  <si>
    <t>Антонов</t>
  </si>
  <si>
    <t>РЯ-11-53</t>
  </si>
  <si>
    <t>Арютина</t>
  </si>
  <si>
    <t>РЯ-11-64</t>
  </si>
  <si>
    <t>Аушева </t>
  </si>
  <si>
    <t>Ульяна </t>
  </si>
  <si>
    <t>Викторовна </t>
  </si>
  <si>
    <t>РЯ-11-23</t>
  </si>
  <si>
    <t>Бакиджанова</t>
  </si>
  <si>
    <t>Надежда </t>
  </si>
  <si>
    <t>Тимуровна</t>
  </si>
  <si>
    <t>РЯ-11-68</t>
  </si>
  <si>
    <t>Борисевич</t>
  </si>
  <si>
    <t>РЯ-11-11</t>
  </si>
  <si>
    <t>Борисов</t>
  </si>
  <si>
    <t>Елисей</t>
  </si>
  <si>
    <t>РЯ-11-8</t>
  </si>
  <si>
    <t>Буракова</t>
  </si>
  <si>
    <t>РЯ-11-5</t>
  </si>
  <si>
    <t>ен/л</t>
  </si>
  <si>
    <t>Бурилина</t>
  </si>
  <si>
    <t>РЯ-11-12</t>
  </si>
  <si>
    <t>Вертинская</t>
  </si>
  <si>
    <t>РЯ-11-38</t>
  </si>
  <si>
    <t>Волгина</t>
  </si>
  <si>
    <t>РЯ-11-6</t>
  </si>
  <si>
    <t>Глущенко</t>
  </si>
  <si>
    <t>РЯ-11-9</t>
  </si>
  <si>
    <t>Ермакова</t>
  </si>
  <si>
    <t>МАОУ СОШ № 25 с УИОП</t>
  </si>
  <si>
    <t>РЯ-11-20</t>
  </si>
  <si>
    <t>Ершова</t>
  </si>
  <si>
    <t>РЯ-11-65</t>
  </si>
  <si>
    <t>Ефимов</t>
  </si>
  <si>
    <t>РЯ-11-54</t>
  </si>
  <si>
    <t>Заика</t>
  </si>
  <si>
    <t>РЯ-11-39</t>
  </si>
  <si>
    <t>в</t>
  </si>
  <si>
    <t>Зайцева</t>
  </si>
  <si>
    <t>РЯ-11-69</t>
  </si>
  <si>
    <t>Зимин</t>
  </si>
  <si>
    <t>РЯ-11-45</t>
  </si>
  <si>
    <t>Калганов</t>
  </si>
  <si>
    <t>РЯ-11-27</t>
  </si>
  <si>
    <t>Каргин</t>
  </si>
  <si>
    <t>Глеб</t>
  </si>
  <si>
    <t>РЯ-11-46</t>
  </si>
  <si>
    <t>Каспарова</t>
  </si>
  <si>
    <t>РЯ-11-28</t>
  </si>
  <si>
    <t>Малике</t>
  </si>
  <si>
    <t>Львовна</t>
  </si>
  <si>
    <t>РЯ-11-55</t>
  </si>
  <si>
    <t>Кириллова</t>
  </si>
  <si>
    <t>РЯ-11-40</t>
  </si>
  <si>
    <t>Клемешин</t>
  </si>
  <si>
    <t>РЯ-11-14</t>
  </si>
  <si>
    <t>Клиперт </t>
  </si>
  <si>
    <t>Даниэль </t>
  </si>
  <si>
    <t>РЯ-11-32</t>
  </si>
  <si>
    <t>Колосницына</t>
  </si>
  <si>
    <t>РЯ-11-70</t>
  </si>
  <si>
    <t>Кондратьев</t>
  </si>
  <si>
    <t>РЯ-11-33</t>
  </si>
  <si>
    <t>Конопкова</t>
  </si>
  <si>
    <t>Марина </t>
  </si>
  <si>
    <t>РЯ-11-24</t>
  </si>
  <si>
    <t>Косарева</t>
  </si>
  <si>
    <t>РЯ-11-25</t>
  </si>
  <si>
    <t>Кочергина</t>
  </si>
  <si>
    <t>РЯ-11-56</t>
  </si>
  <si>
    <t>Красикова</t>
  </si>
  <si>
    <t>РЯ-11-57</t>
  </si>
  <si>
    <t>Красножен</t>
  </si>
  <si>
    <t>РЯ-11-29</t>
  </si>
  <si>
    <t>Кретова</t>
  </si>
  <si>
    <t>РЯ-11-41</t>
  </si>
  <si>
    <t>РЯ-11-26</t>
  </si>
  <si>
    <t>Элиза</t>
  </si>
  <si>
    <t>РЯ-11-42</t>
  </si>
  <si>
    <t>Кривенкова</t>
  </si>
  <si>
    <t>Владислава</t>
  </si>
  <si>
    <t>РЯ-11-43</t>
  </si>
  <si>
    <t>Кузьминова</t>
  </si>
  <si>
    <t>Григорьевна</t>
  </si>
  <si>
    <t>РЯ-11-66</t>
  </si>
  <si>
    <t>Куршева</t>
  </si>
  <si>
    <t>РЯ-11-71</t>
  </si>
  <si>
    <t>Лебеденко</t>
  </si>
  <si>
    <t>РЯ-11-2</t>
  </si>
  <si>
    <t>Леонидова </t>
  </si>
  <si>
    <t>РЯ-11-47</t>
  </si>
  <si>
    <t>Лоскина</t>
  </si>
  <si>
    <t>РЯ-11-72</t>
  </si>
  <si>
    <t>Макеева</t>
  </si>
  <si>
    <t>РЯ-11-73</t>
  </si>
  <si>
    <t>Мардамшин</t>
  </si>
  <si>
    <t>Семен</t>
  </si>
  <si>
    <t>РЯ-11-48</t>
  </si>
  <si>
    <t>Мартынко</t>
  </si>
  <si>
    <t>Нестор</t>
  </si>
  <si>
    <t>РЯ-11-15</t>
  </si>
  <si>
    <t>Милушев</t>
  </si>
  <si>
    <t>Ленар</t>
  </si>
  <si>
    <t>Ильдарович</t>
  </si>
  <si>
    <t>РЯ-11-16</t>
  </si>
  <si>
    <t>Молотова</t>
  </si>
  <si>
    <t>РЯ-11-34</t>
  </si>
  <si>
    <t>Мочалин</t>
  </si>
  <si>
    <t>РЯ-11-58</t>
  </si>
  <si>
    <t>Нечепуренко</t>
  </si>
  <si>
    <t>Евдокия</t>
  </si>
  <si>
    <t>РЯ-11-30</t>
  </si>
  <si>
    <t>Нисневич</t>
  </si>
  <si>
    <t>РЯ-11-74</t>
  </si>
  <si>
    <t>Орлова</t>
  </si>
  <si>
    <t>РЯ-11-75</t>
  </si>
  <si>
    <t>Петренко</t>
  </si>
  <si>
    <t>РЯ-11-21</t>
  </si>
  <si>
    <t>Петрущенко </t>
  </si>
  <si>
    <t>Андреевна </t>
  </si>
  <si>
    <t>РЯ-11-10</t>
  </si>
  <si>
    <t>Плющева-Рудская</t>
  </si>
  <si>
    <t>Светислава</t>
  </si>
  <si>
    <t>РЯ-11-59</t>
  </si>
  <si>
    <t>Погудина</t>
  </si>
  <si>
    <t>РЯ-11-17</t>
  </si>
  <si>
    <t>Подвысоцкий</t>
  </si>
  <si>
    <t>РЯ-11-4</t>
  </si>
  <si>
    <t>Потёмкин </t>
  </si>
  <si>
    <t>Тимур </t>
  </si>
  <si>
    <t>РЯ-11-1</t>
  </si>
  <si>
    <t>Романко </t>
  </si>
  <si>
    <t>София </t>
  </si>
  <si>
    <t>Ивановна </t>
  </si>
  <si>
    <t>РЯ-11-60</t>
  </si>
  <si>
    <t>Рукина</t>
  </si>
  <si>
    <t>РЯ-11-76</t>
  </si>
  <si>
    <t>Румянцева</t>
  </si>
  <si>
    <t>РЯ-11-7</t>
  </si>
  <si>
    <t>РЯ-11-67</t>
  </si>
  <si>
    <t>Сергеева</t>
  </si>
  <si>
    <t>РЯ-11-35</t>
  </si>
  <si>
    <t>Слободяников</t>
  </si>
  <si>
    <t>РЯ-11-61</t>
  </si>
  <si>
    <t>РЯ-11-31</t>
  </si>
  <si>
    <t>Тарасенко</t>
  </si>
  <si>
    <t>РЯ-11-36</t>
  </si>
  <si>
    <t>Тарасовский</t>
  </si>
  <si>
    <t>Макар</t>
  </si>
  <si>
    <t>РЯ-11-77</t>
  </si>
  <si>
    <t>Тарушкина</t>
  </si>
  <si>
    <t>Георгиевна</t>
  </si>
  <si>
    <t>РЯ-11-3</t>
  </si>
  <si>
    <t>Трофимова</t>
  </si>
  <si>
    <t>РЯ-11-78</t>
  </si>
  <si>
    <t>Устюгова</t>
  </si>
  <si>
    <t>РЯ-11-79</t>
  </si>
  <si>
    <t xml:space="preserve">Юлия </t>
  </si>
  <si>
    <t>РЯ-11-19</t>
  </si>
  <si>
    <t>Федякова</t>
  </si>
  <si>
    <t>РЯ-11-62</t>
  </si>
  <si>
    <t>Филатов</t>
  </si>
  <si>
    <t>РЯ-11-63</t>
  </si>
  <si>
    <t>Филимонов</t>
  </si>
  <si>
    <t>РЯ-11-49</t>
  </si>
  <si>
    <t>Чинчикеев</t>
  </si>
  <si>
    <t>РЯ-11-18</t>
  </si>
  <si>
    <t>Шамина</t>
  </si>
  <si>
    <t>РЯ-11-22</t>
  </si>
  <si>
    <t>Шапошников</t>
  </si>
  <si>
    <t>РЯ-11-37</t>
  </si>
  <si>
    <t>Юртаева</t>
  </si>
  <si>
    <t>ПРОТОКОЛ</t>
  </si>
  <si>
    <t>муниципального этапа всероссийской олимпиады школьников</t>
  </si>
  <si>
    <t xml:space="preserve">по русскому языку 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</si>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</sst>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/>
    <xf numFmtId="0" fontId="2" fillId="0" borderId="2" xfId="0" applyFont="1" applyFill="1" applyBorder="1" applyAlignme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375"/>
  <sheetViews>
    <sheetView tabSelected="1" zoomScale="80" zoomScaleNormal="80" workbookViewId="0">
      <selection activeCell="AA376" sqref="AA376"/>
    </sheetView>
  </sheetViews>
  <sheetFormatPr defaultColWidth="9.140625" defaultRowHeight="15" x14ac:dyDescent="0.25"/>
  <cols>
    <col min="1" max="1" width="9.140625" style="1"/>
    <col min="2" max="2" width="10.85546875" style="3" customWidth="1"/>
    <col min="3" max="10" width="5.28515625" style="3" customWidth="1"/>
    <col min="11" max="11" width="8.5703125" style="11" customWidth="1"/>
    <col min="12" max="12" width="7.5703125" style="3" customWidth="1"/>
    <col min="13" max="13" width="7.5703125" style="3" bestFit="1" customWidth="1"/>
    <col min="14" max="14" width="12.7109375" style="3" customWidth="1"/>
    <col min="15" max="15" width="6.7109375" style="3" bestFit="1" customWidth="1"/>
    <col min="16" max="16" width="7.42578125" style="3" bestFit="1" customWidth="1"/>
    <col min="17" max="19" width="16.42578125" style="9" customWidth="1"/>
    <col min="20" max="20" width="42.5703125" style="9" customWidth="1"/>
    <col min="21" max="16384" width="9.140625" style="1"/>
  </cols>
  <sheetData>
    <row r="1" spans="1:20" x14ac:dyDescent="0.25">
      <c r="M1" s="74" t="s">
        <v>1052</v>
      </c>
    </row>
    <row r="2" spans="1:20" x14ac:dyDescent="0.25">
      <c r="M2" s="74" t="s">
        <v>1053</v>
      </c>
    </row>
    <row r="3" spans="1:20" x14ac:dyDescent="0.25">
      <c r="M3" s="74" t="s">
        <v>1054</v>
      </c>
    </row>
    <row r="4" spans="1:20" x14ac:dyDescent="0.25">
      <c r="C4" s="2"/>
      <c r="D4" s="2"/>
      <c r="E4" s="2"/>
      <c r="F4" s="2"/>
      <c r="G4" s="2"/>
      <c r="J4" s="2"/>
      <c r="L4" s="2"/>
      <c r="M4" s="3" t="s">
        <v>1055</v>
      </c>
    </row>
    <row r="5" spans="1:20" s="8" customFormat="1" ht="13.9" customHeight="1" x14ac:dyDescent="0.25">
      <c r="A5" s="77" t="s">
        <v>1</v>
      </c>
      <c r="B5" s="77" t="s">
        <v>2</v>
      </c>
      <c r="C5" s="50"/>
      <c r="D5" s="51"/>
      <c r="E5" s="51"/>
      <c r="F5" s="51"/>
      <c r="G5" s="51"/>
      <c r="H5" s="51"/>
      <c r="I5" s="51"/>
      <c r="J5" s="51"/>
      <c r="K5" s="78" t="s">
        <v>3</v>
      </c>
      <c r="L5" s="79" t="s">
        <v>5</v>
      </c>
      <c r="M5" s="80" t="s">
        <v>4</v>
      </c>
      <c r="N5" s="82" t="s">
        <v>11</v>
      </c>
      <c r="O5" s="80" t="s">
        <v>0</v>
      </c>
      <c r="P5" s="82" t="s">
        <v>9</v>
      </c>
      <c r="Q5" s="84" t="s">
        <v>6</v>
      </c>
      <c r="R5" s="84" t="s">
        <v>7</v>
      </c>
      <c r="S5" s="84" t="s">
        <v>8</v>
      </c>
      <c r="T5" s="75" t="s">
        <v>10</v>
      </c>
    </row>
    <row r="6" spans="1:20" s="8" customFormat="1" ht="33" customHeight="1" x14ac:dyDescent="0.25">
      <c r="A6" s="77"/>
      <c r="B6" s="77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78"/>
      <c r="L6" s="79"/>
      <c r="M6" s="81"/>
      <c r="N6" s="81"/>
      <c r="O6" s="81"/>
      <c r="P6" s="83"/>
      <c r="Q6" s="85"/>
      <c r="R6" s="85"/>
      <c r="S6" s="85"/>
      <c r="T6" s="76"/>
    </row>
    <row r="7" spans="1:20" s="8" customFormat="1" hidden="1" x14ac:dyDescent="0.25">
      <c r="A7" s="53">
        <v>1</v>
      </c>
      <c r="B7" s="53" t="s">
        <v>62</v>
      </c>
      <c r="C7" s="53">
        <v>3.5</v>
      </c>
      <c r="D7" s="53">
        <v>4.5</v>
      </c>
      <c r="E7" s="53">
        <v>0</v>
      </c>
      <c r="F7" s="53">
        <v>9</v>
      </c>
      <c r="G7" s="53">
        <v>2</v>
      </c>
      <c r="H7" s="53">
        <v>20</v>
      </c>
      <c r="I7" s="53">
        <v>2</v>
      </c>
      <c r="J7" s="53">
        <v>5.5</v>
      </c>
      <c r="K7" s="55">
        <f>SUM(C7:J7)</f>
        <v>46.5</v>
      </c>
      <c r="L7" s="56">
        <f t="shared" ref="L7:L38" si="0">K7/76</f>
        <v>0.61184210526315785</v>
      </c>
      <c r="M7" s="53">
        <v>1</v>
      </c>
      <c r="N7" s="53" t="s">
        <v>276</v>
      </c>
      <c r="O7" s="53">
        <v>7</v>
      </c>
      <c r="P7" s="71" t="s">
        <v>263</v>
      </c>
      <c r="Q7" s="72" t="s">
        <v>204</v>
      </c>
      <c r="R7" s="72" t="s">
        <v>205</v>
      </c>
      <c r="S7" s="72" t="s">
        <v>206</v>
      </c>
      <c r="T7" s="73" t="s">
        <v>246</v>
      </c>
    </row>
    <row r="8" spans="1:20" s="8" customFormat="1" hidden="1" x14ac:dyDescent="0.25">
      <c r="A8" s="4">
        <v>2</v>
      </c>
      <c r="B8" s="4" t="s">
        <v>70</v>
      </c>
      <c r="C8" s="4">
        <v>6</v>
      </c>
      <c r="D8" s="4">
        <v>6.5</v>
      </c>
      <c r="E8" s="4">
        <v>0</v>
      </c>
      <c r="F8" s="4">
        <v>9</v>
      </c>
      <c r="G8" s="4">
        <v>4</v>
      </c>
      <c r="H8" s="4">
        <v>8.5</v>
      </c>
      <c r="I8" s="4">
        <v>0</v>
      </c>
      <c r="J8" s="4">
        <v>12</v>
      </c>
      <c r="K8" s="12">
        <f t="shared" ref="K8:K71" si="1">SUM(C8:J8)</f>
        <v>46</v>
      </c>
      <c r="L8" s="6">
        <f t="shared" si="0"/>
        <v>0.60526315789473684</v>
      </c>
      <c r="M8" s="4">
        <v>2</v>
      </c>
      <c r="N8" s="4" t="s">
        <v>278</v>
      </c>
      <c r="O8" s="4">
        <v>7</v>
      </c>
      <c r="P8" s="7" t="s">
        <v>272</v>
      </c>
      <c r="Q8" s="10" t="s">
        <v>217</v>
      </c>
      <c r="R8" s="10" t="s">
        <v>197</v>
      </c>
      <c r="S8" s="10" t="s">
        <v>157</v>
      </c>
      <c r="T8" s="29" t="s">
        <v>251</v>
      </c>
    </row>
    <row r="9" spans="1:20" s="8" customFormat="1" hidden="1" x14ac:dyDescent="0.25">
      <c r="A9" s="4">
        <v>3</v>
      </c>
      <c r="B9" s="4" t="s">
        <v>63</v>
      </c>
      <c r="C9" s="4">
        <v>5.5</v>
      </c>
      <c r="D9" s="4">
        <v>8.5</v>
      </c>
      <c r="E9" s="4">
        <v>1</v>
      </c>
      <c r="F9" s="4">
        <v>9</v>
      </c>
      <c r="G9" s="4">
        <v>2</v>
      </c>
      <c r="H9" s="4">
        <v>11</v>
      </c>
      <c r="I9" s="4">
        <v>0</v>
      </c>
      <c r="J9" s="4">
        <v>8.5</v>
      </c>
      <c r="K9" s="12">
        <f t="shared" si="1"/>
        <v>45.5</v>
      </c>
      <c r="L9" s="6">
        <f t="shared" si="0"/>
        <v>0.59868421052631582</v>
      </c>
      <c r="M9" s="4">
        <v>3</v>
      </c>
      <c r="N9" s="4" t="s">
        <v>278</v>
      </c>
      <c r="O9" s="4">
        <v>7</v>
      </c>
      <c r="P9" s="7" t="s">
        <v>265</v>
      </c>
      <c r="Q9" s="10" t="s">
        <v>207</v>
      </c>
      <c r="R9" s="10" t="s">
        <v>197</v>
      </c>
      <c r="S9" s="10" t="s">
        <v>122</v>
      </c>
      <c r="T9" s="29" t="s">
        <v>254</v>
      </c>
    </row>
    <row r="10" spans="1:20" s="8" customFormat="1" hidden="1" x14ac:dyDescent="0.25">
      <c r="A10" s="4">
        <v>4</v>
      </c>
      <c r="B10" s="4" t="s">
        <v>74</v>
      </c>
      <c r="C10" s="4">
        <v>9</v>
      </c>
      <c r="D10" s="4">
        <v>3.5</v>
      </c>
      <c r="E10" s="4">
        <v>0</v>
      </c>
      <c r="F10" s="4">
        <v>8.5</v>
      </c>
      <c r="G10" s="4">
        <v>2</v>
      </c>
      <c r="H10" s="4">
        <v>10</v>
      </c>
      <c r="I10" s="4">
        <v>2</v>
      </c>
      <c r="J10" s="4">
        <v>5</v>
      </c>
      <c r="K10" s="12">
        <f t="shared" si="1"/>
        <v>40</v>
      </c>
      <c r="L10" s="6">
        <f t="shared" si="0"/>
        <v>0.52631578947368418</v>
      </c>
      <c r="M10" s="4">
        <v>4</v>
      </c>
      <c r="N10" s="4" t="s">
        <v>278</v>
      </c>
      <c r="O10" s="4">
        <v>7</v>
      </c>
      <c r="P10" s="7" t="s">
        <v>275</v>
      </c>
      <c r="Q10" s="10" t="s">
        <v>225</v>
      </c>
      <c r="R10" s="10" t="s">
        <v>226</v>
      </c>
      <c r="S10" s="10" t="s">
        <v>222</v>
      </c>
      <c r="T10" s="29" t="s">
        <v>261</v>
      </c>
    </row>
    <row r="11" spans="1:20" s="8" customFormat="1" hidden="1" x14ac:dyDescent="0.25">
      <c r="A11" s="4">
        <v>5</v>
      </c>
      <c r="B11" s="4" t="s">
        <v>68</v>
      </c>
      <c r="C11" s="4">
        <v>10</v>
      </c>
      <c r="D11" s="4">
        <v>6.5</v>
      </c>
      <c r="E11" s="4">
        <v>1</v>
      </c>
      <c r="F11" s="4">
        <v>4.5</v>
      </c>
      <c r="G11" s="4">
        <v>0</v>
      </c>
      <c r="H11" s="4">
        <v>8</v>
      </c>
      <c r="I11" s="4">
        <v>0</v>
      </c>
      <c r="J11" s="4">
        <v>9</v>
      </c>
      <c r="K11" s="12">
        <f t="shared" si="1"/>
        <v>39</v>
      </c>
      <c r="L11" s="6">
        <f t="shared" si="0"/>
        <v>0.51315789473684215</v>
      </c>
      <c r="M11" s="4">
        <v>5</v>
      </c>
      <c r="N11" s="4" t="s">
        <v>278</v>
      </c>
      <c r="O11" s="4">
        <v>7</v>
      </c>
      <c r="P11" s="7" t="s">
        <v>268</v>
      </c>
      <c r="Q11" s="10" t="s">
        <v>214</v>
      </c>
      <c r="R11" s="10" t="s">
        <v>118</v>
      </c>
      <c r="S11" s="10" t="s">
        <v>104</v>
      </c>
      <c r="T11" s="29" t="s">
        <v>258</v>
      </c>
    </row>
    <row r="12" spans="1:20" s="8" customFormat="1" hidden="1" x14ac:dyDescent="0.25">
      <c r="A12" s="4">
        <v>6</v>
      </c>
      <c r="B12" s="4" t="s">
        <v>34</v>
      </c>
      <c r="C12" s="4">
        <v>1.5</v>
      </c>
      <c r="D12" s="4">
        <v>8.5</v>
      </c>
      <c r="E12" s="4">
        <v>0</v>
      </c>
      <c r="F12" s="4">
        <v>7</v>
      </c>
      <c r="G12" s="4">
        <v>2</v>
      </c>
      <c r="H12" s="4">
        <v>12</v>
      </c>
      <c r="I12" s="4">
        <v>0</v>
      </c>
      <c r="J12" s="4">
        <v>7</v>
      </c>
      <c r="K12" s="12">
        <f t="shared" si="1"/>
        <v>38</v>
      </c>
      <c r="L12" s="6">
        <f t="shared" si="0"/>
        <v>0.5</v>
      </c>
      <c r="M12" s="4">
        <v>6</v>
      </c>
      <c r="N12" s="4" t="s">
        <v>278</v>
      </c>
      <c r="O12" s="4">
        <v>7</v>
      </c>
      <c r="P12" s="7" t="s">
        <v>263</v>
      </c>
      <c r="Q12" s="10" t="s">
        <v>143</v>
      </c>
      <c r="R12" s="10" t="s">
        <v>144</v>
      </c>
      <c r="S12" s="10" t="s">
        <v>145</v>
      </c>
      <c r="T12" s="29" t="s">
        <v>247</v>
      </c>
    </row>
    <row r="13" spans="1:20" s="8" customFormat="1" hidden="1" x14ac:dyDescent="0.25">
      <c r="A13" s="4">
        <v>7</v>
      </c>
      <c r="B13" s="4" t="s">
        <v>65</v>
      </c>
      <c r="C13" s="4">
        <v>4.5</v>
      </c>
      <c r="D13" s="4">
        <v>8.5</v>
      </c>
      <c r="E13" s="4">
        <v>0</v>
      </c>
      <c r="F13" s="4">
        <v>8.5</v>
      </c>
      <c r="G13" s="4">
        <v>0</v>
      </c>
      <c r="H13" s="4">
        <v>8</v>
      </c>
      <c r="I13" s="4">
        <v>0</v>
      </c>
      <c r="J13" s="4">
        <v>6.5</v>
      </c>
      <c r="K13" s="12">
        <f t="shared" si="1"/>
        <v>36</v>
      </c>
      <c r="L13" s="6">
        <f t="shared" si="0"/>
        <v>0.47368421052631576</v>
      </c>
      <c r="M13" s="4">
        <v>7</v>
      </c>
      <c r="N13" s="4" t="s">
        <v>277</v>
      </c>
      <c r="O13" s="4">
        <v>7</v>
      </c>
      <c r="P13" s="7" t="s">
        <v>263</v>
      </c>
      <c r="Q13" s="10" t="s">
        <v>209</v>
      </c>
      <c r="R13" s="10" t="s">
        <v>188</v>
      </c>
      <c r="S13" s="10" t="s">
        <v>87</v>
      </c>
      <c r="T13" s="29" t="s">
        <v>246</v>
      </c>
    </row>
    <row r="14" spans="1:20" s="8" customFormat="1" hidden="1" x14ac:dyDescent="0.25">
      <c r="A14" s="4">
        <v>8</v>
      </c>
      <c r="B14" s="4" t="s">
        <v>28</v>
      </c>
      <c r="C14" s="4">
        <v>5</v>
      </c>
      <c r="D14" s="4">
        <v>8.5</v>
      </c>
      <c r="E14" s="4">
        <v>0</v>
      </c>
      <c r="F14" s="4">
        <v>9</v>
      </c>
      <c r="G14" s="4">
        <v>4</v>
      </c>
      <c r="H14" s="4">
        <v>3</v>
      </c>
      <c r="I14" s="4">
        <v>2</v>
      </c>
      <c r="J14" s="4">
        <v>3</v>
      </c>
      <c r="K14" s="12">
        <f t="shared" si="1"/>
        <v>34.5</v>
      </c>
      <c r="L14" s="6">
        <f t="shared" si="0"/>
        <v>0.45394736842105265</v>
      </c>
      <c r="M14" s="4">
        <v>8</v>
      </c>
      <c r="N14" s="4" t="s">
        <v>277</v>
      </c>
      <c r="O14" s="4">
        <v>7</v>
      </c>
      <c r="P14" s="7" t="s">
        <v>268</v>
      </c>
      <c r="Q14" s="10" t="s">
        <v>129</v>
      </c>
      <c r="R14" s="10" t="s">
        <v>130</v>
      </c>
      <c r="S14" s="10" t="s">
        <v>93</v>
      </c>
      <c r="T14" s="29" t="s">
        <v>249</v>
      </c>
    </row>
    <row r="15" spans="1:20" s="8" customFormat="1" hidden="1" x14ac:dyDescent="0.25">
      <c r="A15" s="4">
        <v>9</v>
      </c>
      <c r="B15" s="4" t="s">
        <v>40</v>
      </c>
      <c r="C15" s="4">
        <v>1.5</v>
      </c>
      <c r="D15" s="4">
        <v>6.5</v>
      </c>
      <c r="E15" s="4">
        <v>1</v>
      </c>
      <c r="F15" s="4">
        <v>8</v>
      </c>
      <c r="G15" s="4">
        <v>2</v>
      </c>
      <c r="H15" s="4">
        <v>3</v>
      </c>
      <c r="I15" s="4">
        <v>0</v>
      </c>
      <c r="J15" s="4">
        <v>9</v>
      </c>
      <c r="K15" s="12">
        <f t="shared" si="1"/>
        <v>31</v>
      </c>
      <c r="L15" s="6">
        <f t="shared" si="0"/>
        <v>0.40789473684210525</v>
      </c>
      <c r="M15" s="4">
        <v>9</v>
      </c>
      <c r="N15" s="4" t="s">
        <v>277</v>
      </c>
      <c r="O15" s="4">
        <v>7</v>
      </c>
      <c r="P15" s="7" t="s">
        <v>269</v>
      </c>
      <c r="Q15" s="10" t="s">
        <v>156</v>
      </c>
      <c r="R15" s="10" t="s">
        <v>115</v>
      </c>
      <c r="S15" s="10" t="s">
        <v>157</v>
      </c>
      <c r="T15" s="29" t="s">
        <v>250</v>
      </c>
    </row>
    <row r="16" spans="1:20" s="8" customFormat="1" hidden="1" x14ac:dyDescent="0.25">
      <c r="A16" s="4">
        <v>10</v>
      </c>
      <c r="B16" s="4" t="s">
        <v>66</v>
      </c>
      <c r="C16" s="4">
        <v>5</v>
      </c>
      <c r="D16" s="4">
        <v>8.5</v>
      </c>
      <c r="E16" s="4">
        <v>0</v>
      </c>
      <c r="F16" s="4">
        <v>8.5</v>
      </c>
      <c r="G16" s="4">
        <v>2</v>
      </c>
      <c r="H16" s="4">
        <v>3</v>
      </c>
      <c r="I16" s="4">
        <v>0</v>
      </c>
      <c r="J16" s="4">
        <v>3</v>
      </c>
      <c r="K16" s="12">
        <f t="shared" si="1"/>
        <v>30</v>
      </c>
      <c r="L16" s="6">
        <f t="shared" si="0"/>
        <v>0.39473684210526316</v>
      </c>
      <c r="M16" s="4">
        <v>10</v>
      </c>
      <c r="N16" s="4" t="s">
        <v>277</v>
      </c>
      <c r="O16" s="4">
        <v>7</v>
      </c>
      <c r="P16" s="7" t="s">
        <v>265</v>
      </c>
      <c r="Q16" s="10" t="s">
        <v>210</v>
      </c>
      <c r="R16" s="10" t="s">
        <v>211</v>
      </c>
      <c r="S16" s="10" t="s">
        <v>110</v>
      </c>
      <c r="T16" s="29" t="s">
        <v>254</v>
      </c>
    </row>
    <row r="17" spans="1:20" s="8" customFormat="1" hidden="1" x14ac:dyDescent="0.25">
      <c r="A17" s="4">
        <v>11</v>
      </c>
      <c r="B17" s="4" t="s">
        <v>81</v>
      </c>
      <c r="C17" s="4">
        <v>2</v>
      </c>
      <c r="D17" s="4">
        <v>3.5</v>
      </c>
      <c r="E17" s="4">
        <v>0</v>
      </c>
      <c r="F17" s="4">
        <v>9</v>
      </c>
      <c r="G17" s="4">
        <v>0</v>
      </c>
      <c r="H17" s="4">
        <v>6</v>
      </c>
      <c r="I17" s="4">
        <v>0</v>
      </c>
      <c r="J17" s="4">
        <v>9</v>
      </c>
      <c r="K17" s="12">
        <f t="shared" si="1"/>
        <v>29.5</v>
      </c>
      <c r="L17" s="6">
        <f t="shared" si="0"/>
        <v>0.38815789473684209</v>
      </c>
      <c r="M17" s="4">
        <v>11</v>
      </c>
      <c r="N17" s="4" t="s">
        <v>277</v>
      </c>
      <c r="O17" s="4">
        <v>7</v>
      </c>
      <c r="P17" s="7" t="s">
        <v>271</v>
      </c>
      <c r="Q17" s="10" t="s">
        <v>237</v>
      </c>
      <c r="R17" s="10" t="s">
        <v>238</v>
      </c>
      <c r="S17" s="10" t="s">
        <v>150</v>
      </c>
      <c r="T17" s="29" t="s">
        <v>246</v>
      </c>
    </row>
    <row r="18" spans="1:20" s="8" customFormat="1" hidden="1" x14ac:dyDescent="0.25">
      <c r="A18" s="4">
        <v>12</v>
      </c>
      <c r="B18" s="4" t="s">
        <v>43</v>
      </c>
      <c r="C18" s="4">
        <v>2.5</v>
      </c>
      <c r="D18" s="4">
        <v>2</v>
      </c>
      <c r="E18" s="4">
        <v>0</v>
      </c>
      <c r="F18" s="4">
        <v>6</v>
      </c>
      <c r="G18" s="4">
        <v>2</v>
      </c>
      <c r="H18" s="4">
        <v>8</v>
      </c>
      <c r="I18" s="4">
        <v>0</v>
      </c>
      <c r="J18" s="4">
        <v>8</v>
      </c>
      <c r="K18" s="12">
        <f t="shared" si="1"/>
        <v>28.5</v>
      </c>
      <c r="L18" s="6">
        <f t="shared" si="0"/>
        <v>0.375</v>
      </c>
      <c r="M18" s="4">
        <v>12</v>
      </c>
      <c r="N18" s="4" t="s">
        <v>277</v>
      </c>
      <c r="O18" s="4">
        <v>7</v>
      </c>
      <c r="P18" s="7" t="s">
        <v>265</v>
      </c>
      <c r="Q18" s="10" t="s">
        <v>163</v>
      </c>
      <c r="R18" s="10" t="s">
        <v>164</v>
      </c>
      <c r="S18" s="10" t="s">
        <v>165</v>
      </c>
      <c r="T18" s="29" t="s">
        <v>246</v>
      </c>
    </row>
    <row r="19" spans="1:20" s="8" customFormat="1" hidden="1" x14ac:dyDescent="0.25">
      <c r="A19" s="4">
        <v>13</v>
      </c>
      <c r="B19" s="4" t="s">
        <v>72</v>
      </c>
      <c r="C19" s="4">
        <v>5</v>
      </c>
      <c r="D19" s="4">
        <v>3</v>
      </c>
      <c r="E19" s="4">
        <v>0</v>
      </c>
      <c r="F19" s="4">
        <v>7</v>
      </c>
      <c r="G19" s="4">
        <v>2</v>
      </c>
      <c r="H19" s="4">
        <v>7</v>
      </c>
      <c r="I19" s="4">
        <v>0</v>
      </c>
      <c r="J19" s="4">
        <v>4</v>
      </c>
      <c r="K19" s="12">
        <f t="shared" si="1"/>
        <v>28</v>
      </c>
      <c r="L19" s="6">
        <f t="shared" si="0"/>
        <v>0.36842105263157893</v>
      </c>
      <c r="M19" s="4">
        <v>13</v>
      </c>
      <c r="N19" s="4" t="s">
        <v>277</v>
      </c>
      <c r="O19" s="4">
        <v>7</v>
      </c>
      <c r="P19" s="7" t="s">
        <v>264</v>
      </c>
      <c r="Q19" s="10" t="s">
        <v>221</v>
      </c>
      <c r="R19" s="10" t="s">
        <v>159</v>
      </c>
      <c r="S19" s="10" t="s">
        <v>222</v>
      </c>
      <c r="T19" s="29" t="s">
        <v>256</v>
      </c>
    </row>
    <row r="20" spans="1:20" s="8" customFormat="1" hidden="1" x14ac:dyDescent="0.25">
      <c r="A20" s="4">
        <v>14</v>
      </c>
      <c r="B20" s="4" t="s">
        <v>75</v>
      </c>
      <c r="C20" s="4">
        <v>2</v>
      </c>
      <c r="D20" s="4">
        <v>7</v>
      </c>
      <c r="E20" s="4">
        <v>0</v>
      </c>
      <c r="F20" s="4">
        <v>7.5</v>
      </c>
      <c r="G20" s="4">
        <v>1</v>
      </c>
      <c r="H20" s="4">
        <v>5</v>
      </c>
      <c r="I20" s="4">
        <v>0</v>
      </c>
      <c r="J20" s="4">
        <v>5.5</v>
      </c>
      <c r="K20" s="12">
        <f t="shared" si="1"/>
        <v>28</v>
      </c>
      <c r="L20" s="6">
        <f t="shared" si="0"/>
        <v>0.36842105263157893</v>
      </c>
      <c r="M20" s="4">
        <v>13</v>
      </c>
      <c r="N20" s="4" t="s">
        <v>277</v>
      </c>
      <c r="O20" s="4">
        <v>7</v>
      </c>
      <c r="P20" s="7" t="s">
        <v>275</v>
      </c>
      <c r="Q20" s="10" t="s">
        <v>225</v>
      </c>
      <c r="R20" s="10" t="s">
        <v>227</v>
      </c>
      <c r="S20" s="10" t="s">
        <v>222</v>
      </c>
      <c r="T20" s="29" t="s">
        <v>261</v>
      </c>
    </row>
    <row r="21" spans="1:20" s="8" customFormat="1" hidden="1" x14ac:dyDescent="0.25">
      <c r="A21" s="4">
        <v>15</v>
      </c>
      <c r="B21" s="4" t="s">
        <v>61</v>
      </c>
      <c r="C21" s="4">
        <v>4.5</v>
      </c>
      <c r="D21" s="4">
        <v>0</v>
      </c>
      <c r="E21" s="4">
        <v>0</v>
      </c>
      <c r="F21" s="4">
        <v>8.5</v>
      </c>
      <c r="G21" s="4">
        <v>2</v>
      </c>
      <c r="H21" s="4">
        <v>3</v>
      </c>
      <c r="I21" s="4">
        <v>0</v>
      </c>
      <c r="J21" s="4">
        <v>9.5</v>
      </c>
      <c r="K21" s="12">
        <f t="shared" si="1"/>
        <v>27.5</v>
      </c>
      <c r="L21" s="6">
        <f t="shared" si="0"/>
        <v>0.36184210526315791</v>
      </c>
      <c r="M21" s="4">
        <v>14</v>
      </c>
      <c r="N21" s="4" t="s">
        <v>277</v>
      </c>
      <c r="O21" s="4">
        <v>7</v>
      </c>
      <c r="P21" s="7" t="s">
        <v>268</v>
      </c>
      <c r="Q21" s="10" t="s">
        <v>202</v>
      </c>
      <c r="R21" s="10" t="s">
        <v>203</v>
      </c>
      <c r="S21" s="10" t="s">
        <v>85</v>
      </c>
      <c r="T21" s="29" t="s">
        <v>259</v>
      </c>
    </row>
    <row r="22" spans="1:20" s="8" customFormat="1" hidden="1" x14ac:dyDescent="0.25">
      <c r="A22" s="4">
        <v>16</v>
      </c>
      <c r="B22" s="4" t="s">
        <v>42</v>
      </c>
      <c r="C22" s="4">
        <v>5.5</v>
      </c>
      <c r="D22" s="4">
        <v>1</v>
      </c>
      <c r="E22" s="4">
        <v>2</v>
      </c>
      <c r="F22" s="4">
        <v>9</v>
      </c>
      <c r="G22" s="4">
        <v>2</v>
      </c>
      <c r="H22" s="4">
        <v>4</v>
      </c>
      <c r="I22" s="4">
        <v>0</v>
      </c>
      <c r="J22" s="4">
        <v>3.5</v>
      </c>
      <c r="K22" s="12">
        <f t="shared" si="1"/>
        <v>27</v>
      </c>
      <c r="L22" s="6">
        <f t="shared" si="0"/>
        <v>0.35526315789473684</v>
      </c>
      <c r="M22" s="4">
        <v>15</v>
      </c>
      <c r="N22" s="4" t="s">
        <v>277</v>
      </c>
      <c r="O22" s="4">
        <v>7</v>
      </c>
      <c r="P22" s="7" t="s">
        <v>263</v>
      </c>
      <c r="Q22" s="10" t="s">
        <v>160</v>
      </c>
      <c r="R22" s="10" t="s">
        <v>161</v>
      </c>
      <c r="S22" s="10" t="s">
        <v>162</v>
      </c>
      <c r="T22" s="29" t="s">
        <v>251</v>
      </c>
    </row>
    <row r="23" spans="1:20" s="8" customFormat="1" hidden="1" x14ac:dyDescent="0.25">
      <c r="A23" s="4">
        <v>17</v>
      </c>
      <c r="B23" s="4" t="s">
        <v>64</v>
      </c>
      <c r="C23" s="4">
        <v>1.5</v>
      </c>
      <c r="D23" s="4">
        <v>5.5</v>
      </c>
      <c r="E23" s="4">
        <v>0</v>
      </c>
      <c r="F23" s="4">
        <v>8</v>
      </c>
      <c r="G23" s="4">
        <v>0</v>
      </c>
      <c r="H23" s="4">
        <v>4</v>
      </c>
      <c r="I23" s="4">
        <v>0</v>
      </c>
      <c r="J23" s="4">
        <v>8</v>
      </c>
      <c r="K23" s="12">
        <f t="shared" si="1"/>
        <v>27</v>
      </c>
      <c r="L23" s="6">
        <f t="shared" si="0"/>
        <v>0.35526315789473684</v>
      </c>
      <c r="M23" s="4">
        <v>15</v>
      </c>
      <c r="N23" s="4" t="s">
        <v>277</v>
      </c>
      <c r="O23" s="4">
        <v>7</v>
      </c>
      <c r="P23" s="7" t="s">
        <v>272</v>
      </c>
      <c r="Q23" s="10" t="s">
        <v>208</v>
      </c>
      <c r="R23" s="10" t="s">
        <v>89</v>
      </c>
      <c r="S23" s="10" t="s">
        <v>195</v>
      </c>
      <c r="T23" s="29" t="s">
        <v>257</v>
      </c>
    </row>
    <row r="24" spans="1:20" s="8" customFormat="1" hidden="1" x14ac:dyDescent="0.25">
      <c r="A24" s="4">
        <v>18</v>
      </c>
      <c r="B24" s="4" t="s">
        <v>82</v>
      </c>
      <c r="C24" s="4">
        <v>4</v>
      </c>
      <c r="D24" s="4">
        <v>4</v>
      </c>
      <c r="E24" s="4">
        <v>0</v>
      </c>
      <c r="F24" s="4">
        <v>7.5</v>
      </c>
      <c r="G24" s="4">
        <v>0</v>
      </c>
      <c r="H24" s="4">
        <v>2</v>
      </c>
      <c r="I24" s="4">
        <v>2</v>
      </c>
      <c r="J24" s="4">
        <v>7.5</v>
      </c>
      <c r="K24" s="12">
        <f t="shared" si="1"/>
        <v>27</v>
      </c>
      <c r="L24" s="6">
        <f t="shared" si="0"/>
        <v>0.35526315789473684</v>
      </c>
      <c r="M24" s="4">
        <v>15</v>
      </c>
      <c r="N24" s="4" t="s">
        <v>277</v>
      </c>
      <c r="O24" s="4">
        <v>7</v>
      </c>
      <c r="P24" s="7" t="s">
        <v>264</v>
      </c>
      <c r="Q24" s="10" t="s">
        <v>239</v>
      </c>
      <c r="R24" s="10" t="s">
        <v>240</v>
      </c>
      <c r="S24" s="10" t="s">
        <v>241</v>
      </c>
      <c r="T24" s="29" t="s">
        <v>245</v>
      </c>
    </row>
    <row r="25" spans="1:20" s="8" customFormat="1" hidden="1" x14ac:dyDescent="0.25">
      <c r="A25" s="4">
        <v>19</v>
      </c>
      <c r="B25" s="4" t="s">
        <v>69</v>
      </c>
      <c r="C25" s="4">
        <v>1.5</v>
      </c>
      <c r="D25" s="4">
        <v>7</v>
      </c>
      <c r="E25" s="4">
        <v>0</v>
      </c>
      <c r="F25" s="4">
        <v>8</v>
      </c>
      <c r="G25" s="4">
        <v>0</v>
      </c>
      <c r="H25" s="4">
        <v>2</v>
      </c>
      <c r="I25" s="4">
        <v>0</v>
      </c>
      <c r="J25" s="4">
        <v>8</v>
      </c>
      <c r="K25" s="12">
        <f t="shared" si="1"/>
        <v>26.5</v>
      </c>
      <c r="L25" s="6">
        <f t="shared" si="0"/>
        <v>0.34868421052631576</v>
      </c>
      <c r="M25" s="4">
        <v>16</v>
      </c>
      <c r="N25" s="4" t="s">
        <v>277</v>
      </c>
      <c r="O25" s="4">
        <v>7</v>
      </c>
      <c r="P25" s="7" t="s">
        <v>265</v>
      </c>
      <c r="Q25" s="10" t="s">
        <v>215</v>
      </c>
      <c r="R25" s="10" t="s">
        <v>216</v>
      </c>
      <c r="S25" s="10" t="s">
        <v>133</v>
      </c>
      <c r="T25" s="29" t="s">
        <v>260</v>
      </c>
    </row>
    <row r="26" spans="1:20" s="8" customFormat="1" hidden="1" x14ac:dyDescent="0.25">
      <c r="A26" s="4">
        <v>20</v>
      </c>
      <c r="B26" s="4" t="s">
        <v>30</v>
      </c>
      <c r="C26" s="4">
        <v>5</v>
      </c>
      <c r="D26" s="4">
        <v>2</v>
      </c>
      <c r="E26" s="4">
        <v>1</v>
      </c>
      <c r="F26" s="4">
        <v>9</v>
      </c>
      <c r="G26" s="4">
        <v>2</v>
      </c>
      <c r="H26" s="4">
        <v>0</v>
      </c>
      <c r="I26" s="4">
        <v>0</v>
      </c>
      <c r="J26" s="4">
        <v>7</v>
      </c>
      <c r="K26" s="12">
        <f t="shared" si="1"/>
        <v>26</v>
      </c>
      <c r="L26" s="6">
        <f t="shared" si="0"/>
        <v>0.34210526315789475</v>
      </c>
      <c r="M26" s="4">
        <v>17</v>
      </c>
      <c r="N26" s="4" t="s">
        <v>277</v>
      </c>
      <c r="O26" s="4">
        <v>7</v>
      </c>
      <c r="P26" s="7" t="s">
        <v>267</v>
      </c>
      <c r="Q26" s="10" t="s">
        <v>134</v>
      </c>
      <c r="R26" s="10" t="s">
        <v>135</v>
      </c>
      <c r="S26" s="10" t="s">
        <v>136</v>
      </c>
      <c r="T26" s="29" t="s">
        <v>251</v>
      </c>
    </row>
    <row r="27" spans="1:20" s="8" customFormat="1" hidden="1" x14ac:dyDescent="0.25">
      <c r="A27" s="4">
        <v>21</v>
      </c>
      <c r="B27" s="4" t="s">
        <v>60</v>
      </c>
      <c r="C27" s="4">
        <v>4.5</v>
      </c>
      <c r="D27" s="4">
        <v>1</v>
      </c>
      <c r="E27" s="4">
        <v>0</v>
      </c>
      <c r="F27" s="4">
        <v>7</v>
      </c>
      <c r="G27" s="4">
        <v>0</v>
      </c>
      <c r="H27" s="4">
        <v>6</v>
      </c>
      <c r="I27" s="4">
        <v>0</v>
      </c>
      <c r="J27" s="4">
        <v>7.5</v>
      </c>
      <c r="K27" s="12">
        <f t="shared" si="1"/>
        <v>26</v>
      </c>
      <c r="L27" s="6">
        <f t="shared" si="0"/>
        <v>0.34210526315789475</v>
      </c>
      <c r="M27" s="4">
        <v>17</v>
      </c>
      <c r="N27" s="4" t="s">
        <v>277</v>
      </c>
      <c r="O27" s="4">
        <v>7</v>
      </c>
      <c r="P27" s="7" t="s">
        <v>265</v>
      </c>
      <c r="Q27" s="10" t="s">
        <v>200</v>
      </c>
      <c r="R27" s="10" t="s">
        <v>201</v>
      </c>
      <c r="S27" s="10" t="s">
        <v>85</v>
      </c>
      <c r="T27" s="29" t="s">
        <v>254</v>
      </c>
    </row>
    <row r="28" spans="1:20" s="8" customFormat="1" hidden="1" x14ac:dyDescent="0.25">
      <c r="A28" s="4">
        <v>22</v>
      </c>
      <c r="B28" s="4" t="s">
        <v>54</v>
      </c>
      <c r="C28" s="4">
        <v>3.5</v>
      </c>
      <c r="D28" s="4">
        <v>2</v>
      </c>
      <c r="E28" s="4">
        <v>0</v>
      </c>
      <c r="F28" s="4">
        <v>7.5</v>
      </c>
      <c r="G28" s="4">
        <v>2</v>
      </c>
      <c r="H28" s="4">
        <v>2</v>
      </c>
      <c r="I28" s="4">
        <v>0</v>
      </c>
      <c r="J28" s="4">
        <v>8.5</v>
      </c>
      <c r="K28" s="12">
        <f t="shared" si="1"/>
        <v>25.5</v>
      </c>
      <c r="L28" s="6">
        <f t="shared" si="0"/>
        <v>0.33552631578947367</v>
      </c>
      <c r="M28" s="4">
        <v>18</v>
      </c>
      <c r="N28" s="4" t="s">
        <v>277</v>
      </c>
      <c r="O28" s="4">
        <v>7</v>
      </c>
      <c r="P28" s="7" t="s">
        <v>267</v>
      </c>
      <c r="Q28" s="10" t="s">
        <v>187</v>
      </c>
      <c r="R28" s="10" t="s">
        <v>188</v>
      </c>
      <c r="S28" s="10" t="s">
        <v>110</v>
      </c>
      <c r="T28" s="29" t="s">
        <v>243</v>
      </c>
    </row>
    <row r="29" spans="1:20" s="8" customFormat="1" hidden="1" x14ac:dyDescent="0.25">
      <c r="A29" s="4">
        <v>23</v>
      </c>
      <c r="B29" s="4" t="s">
        <v>38</v>
      </c>
      <c r="C29" s="4">
        <v>4.5</v>
      </c>
      <c r="D29" s="4">
        <v>1</v>
      </c>
      <c r="E29" s="4">
        <v>0</v>
      </c>
      <c r="F29" s="4">
        <v>9</v>
      </c>
      <c r="G29" s="4">
        <v>0</v>
      </c>
      <c r="H29" s="4">
        <v>2</v>
      </c>
      <c r="I29" s="4">
        <v>0</v>
      </c>
      <c r="J29" s="4">
        <v>8</v>
      </c>
      <c r="K29" s="12">
        <f t="shared" si="1"/>
        <v>24.5</v>
      </c>
      <c r="L29" s="6">
        <f t="shared" si="0"/>
        <v>0.32236842105263158</v>
      </c>
      <c r="M29" s="4">
        <v>19</v>
      </c>
      <c r="N29" s="4" t="s">
        <v>277</v>
      </c>
      <c r="O29" s="4">
        <v>7</v>
      </c>
      <c r="P29" s="7" t="s">
        <v>270</v>
      </c>
      <c r="Q29" s="10" t="s">
        <v>153</v>
      </c>
      <c r="R29" s="10" t="s">
        <v>92</v>
      </c>
      <c r="S29" s="10" t="s">
        <v>85</v>
      </c>
      <c r="T29" s="29" t="s">
        <v>256</v>
      </c>
    </row>
    <row r="30" spans="1:20" s="8" customFormat="1" hidden="1" x14ac:dyDescent="0.25">
      <c r="A30" s="4">
        <v>24</v>
      </c>
      <c r="B30" s="4" t="s">
        <v>41</v>
      </c>
      <c r="C30" s="4">
        <v>2</v>
      </c>
      <c r="D30" s="4">
        <v>2</v>
      </c>
      <c r="E30" s="4">
        <v>0</v>
      </c>
      <c r="F30" s="4">
        <v>6.5</v>
      </c>
      <c r="G30" s="4">
        <v>2</v>
      </c>
      <c r="H30" s="4">
        <v>2</v>
      </c>
      <c r="I30" s="4">
        <v>0</v>
      </c>
      <c r="J30" s="4">
        <v>10</v>
      </c>
      <c r="K30" s="12">
        <f t="shared" si="1"/>
        <v>24.5</v>
      </c>
      <c r="L30" s="6">
        <f t="shared" si="0"/>
        <v>0.32236842105263158</v>
      </c>
      <c r="M30" s="4">
        <v>19</v>
      </c>
      <c r="N30" s="4" t="s">
        <v>277</v>
      </c>
      <c r="O30" s="4">
        <v>7</v>
      </c>
      <c r="P30" s="7" t="s">
        <v>263</v>
      </c>
      <c r="Q30" s="10" t="s">
        <v>158</v>
      </c>
      <c r="R30" s="10" t="s">
        <v>159</v>
      </c>
      <c r="S30" s="10" t="s">
        <v>85</v>
      </c>
      <c r="T30" s="29" t="s">
        <v>257</v>
      </c>
    </row>
    <row r="31" spans="1:20" s="8" customFormat="1" hidden="1" x14ac:dyDescent="0.25">
      <c r="A31" s="4">
        <v>25</v>
      </c>
      <c r="B31" s="4" t="s">
        <v>58</v>
      </c>
      <c r="C31" s="4">
        <v>3</v>
      </c>
      <c r="D31" s="4">
        <v>8.5</v>
      </c>
      <c r="E31" s="4">
        <v>0</v>
      </c>
      <c r="F31" s="4">
        <v>3.5</v>
      </c>
      <c r="G31" s="4">
        <v>2</v>
      </c>
      <c r="H31" s="4">
        <v>6</v>
      </c>
      <c r="I31" s="4">
        <v>0</v>
      </c>
      <c r="J31" s="4">
        <v>1.5</v>
      </c>
      <c r="K31" s="12">
        <f t="shared" si="1"/>
        <v>24.5</v>
      </c>
      <c r="L31" s="6">
        <f t="shared" si="0"/>
        <v>0.32236842105263158</v>
      </c>
      <c r="M31" s="4">
        <v>19</v>
      </c>
      <c r="N31" s="4" t="s">
        <v>277</v>
      </c>
      <c r="O31" s="4">
        <v>7</v>
      </c>
      <c r="P31" s="7" t="s">
        <v>263</v>
      </c>
      <c r="Q31" s="10" t="s">
        <v>196</v>
      </c>
      <c r="R31" s="10" t="s">
        <v>197</v>
      </c>
      <c r="S31" s="10" t="s">
        <v>191</v>
      </c>
      <c r="T31" s="29" t="s">
        <v>258</v>
      </c>
    </row>
    <row r="32" spans="1:20" s="8" customFormat="1" hidden="1" x14ac:dyDescent="0.25">
      <c r="A32" s="4">
        <v>26</v>
      </c>
      <c r="B32" s="4" t="s">
        <v>19</v>
      </c>
      <c r="C32" s="4">
        <v>0</v>
      </c>
      <c r="D32" s="4">
        <v>5</v>
      </c>
      <c r="E32" s="4">
        <v>0</v>
      </c>
      <c r="F32" s="4">
        <v>7.5</v>
      </c>
      <c r="G32" s="4">
        <v>2</v>
      </c>
      <c r="H32" s="4">
        <v>0</v>
      </c>
      <c r="I32" s="4"/>
      <c r="J32" s="4">
        <v>9</v>
      </c>
      <c r="K32" s="12">
        <f t="shared" si="1"/>
        <v>23.5</v>
      </c>
      <c r="L32" s="6">
        <f t="shared" si="0"/>
        <v>0.30921052631578949</v>
      </c>
      <c r="M32" s="4">
        <v>20</v>
      </c>
      <c r="N32" s="4" t="s">
        <v>277</v>
      </c>
      <c r="O32" s="4">
        <v>7</v>
      </c>
      <c r="P32" s="7" t="s">
        <v>266</v>
      </c>
      <c r="Q32" s="10" t="s">
        <v>102</v>
      </c>
      <c r="R32" s="10" t="s">
        <v>103</v>
      </c>
      <c r="S32" s="10" t="s">
        <v>104</v>
      </c>
      <c r="T32" s="29" t="s">
        <v>242</v>
      </c>
    </row>
    <row r="33" spans="1:20" s="8" customFormat="1" hidden="1" x14ac:dyDescent="0.25">
      <c r="A33" s="4">
        <v>27</v>
      </c>
      <c r="B33" s="4" t="s">
        <v>29</v>
      </c>
      <c r="C33" s="4">
        <v>2</v>
      </c>
      <c r="D33" s="4">
        <v>3</v>
      </c>
      <c r="E33" s="4">
        <v>1</v>
      </c>
      <c r="F33" s="4">
        <v>7</v>
      </c>
      <c r="G33" s="4">
        <v>0</v>
      </c>
      <c r="H33" s="4">
        <v>0</v>
      </c>
      <c r="I33" s="4">
        <v>1</v>
      </c>
      <c r="J33" s="4">
        <v>9.5</v>
      </c>
      <c r="K33" s="12">
        <f t="shared" si="1"/>
        <v>23.5</v>
      </c>
      <c r="L33" s="6">
        <f t="shared" si="0"/>
        <v>0.30921052631578949</v>
      </c>
      <c r="M33" s="4">
        <v>20</v>
      </c>
      <c r="N33" s="4" t="s">
        <v>277</v>
      </c>
      <c r="O33" s="4">
        <v>7</v>
      </c>
      <c r="P33" s="7" t="s">
        <v>269</v>
      </c>
      <c r="Q33" s="10" t="s">
        <v>131</v>
      </c>
      <c r="R33" s="10" t="s">
        <v>132</v>
      </c>
      <c r="S33" s="10" t="s">
        <v>133</v>
      </c>
      <c r="T33" s="29" t="s">
        <v>250</v>
      </c>
    </row>
    <row r="34" spans="1:20" s="8" customFormat="1" hidden="1" x14ac:dyDescent="0.25">
      <c r="A34" s="4">
        <v>28</v>
      </c>
      <c r="B34" s="4" t="s">
        <v>27</v>
      </c>
      <c r="C34" s="4">
        <v>2</v>
      </c>
      <c r="D34" s="4">
        <v>2</v>
      </c>
      <c r="E34" s="4">
        <v>3</v>
      </c>
      <c r="F34" s="4">
        <v>6</v>
      </c>
      <c r="G34" s="4">
        <v>2</v>
      </c>
      <c r="H34" s="4">
        <v>6</v>
      </c>
      <c r="I34" s="4">
        <v>0</v>
      </c>
      <c r="J34" s="4">
        <v>2</v>
      </c>
      <c r="K34" s="12">
        <f t="shared" si="1"/>
        <v>23</v>
      </c>
      <c r="L34" s="6">
        <f t="shared" si="0"/>
        <v>0.30263157894736842</v>
      </c>
      <c r="M34" s="4">
        <v>21</v>
      </c>
      <c r="N34" s="4" t="s">
        <v>277</v>
      </c>
      <c r="O34" s="4">
        <v>7</v>
      </c>
      <c r="P34" s="7" t="s">
        <v>265</v>
      </c>
      <c r="Q34" s="10" t="s">
        <v>126</v>
      </c>
      <c r="R34" s="10" t="s">
        <v>127</v>
      </c>
      <c r="S34" s="10" t="s">
        <v>128</v>
      </c>
      <c r="T34" s="29" t="s">
        <v>246</v>
      </c>
    </row>
    <row r="35" spans="1:20" s="8" customFormat="1" hidden="1" x14ac:dyDescent="0.25">
      <c r="A35" s="4">
        <v>29</v>
      </c>
      <c r="B35" s="4" t="s">
        <v>49</v>
      </c>
      <c r="C35" s="4">
        <v>1</v>
      </c>
      <c r="D35" s="4">
        <v>2</v>
      </c>
      <c r="E35" s="4">
        <v>3</v>
      </c>
      <c r="F35" s="4">
        <v>7.5</v>
      </c>
      <c r="G35" s="4">
        <v>0</v>
      </c>
      <c r="H35" s="4">
        <v>3</v>
      </c>
      <c r="I35" s="4">
        <v>0</v>
      </c>
      <c r="J35" s="4">
        <v>6</v>
      </c>
      <c r="K35" s="12">
        <f t="shared" si="1"/>
        <v>22.5</v>
      </c>
      <c r="L35" s="6">
        <f t="shared" si="0"/>
        <v>0.29605263157894735</v>
      </c>
      <c r="M35" s="4">
        <v>22</v>
      </c>
      <c r="N35" s="4" t="s">
        <v>277</v>
      </c>
      <c r="O35" s="4">
        <v>7</v>
      </c>
      <c r="P35" s="7" t="s">
        <v>274</v>
      </c>
      <c r="Q35" s="10" t="s">
        <v>176</v>
      </c>
      <c r="R35" s="10" t="s">
        <v>92</v>
      </c>
      <c r="S35" s="10" t="s">
        <v>133</v>
      </c>
      <c r="T35" s="29" t="s">
        <v>254</v>
      </c>
    </row>
    <row r="36" spans="1:20" s="8" customFormat="1" hidden="1" x14ac:dyDescent="0.25">
      <c r="A36" s="4">
        <v>30</v>
      </c>
      <c r="B36" s="4" t="s">
        <v>77</v>
      </c>
      <c r="C36" s="4">
        <v>6</v>
      </c>
      <c r="D36" s="4">
        <v>7</v>
      </c>
      <c r="E36" s="4">
        <v>0</v>
      </c>
      <c r="F36" s="4">
        <v>3.5</v>
      </c>
      <c r="G36" s="4">
        <v>2</v>
      </c>
      <c r="H36" s="4">
        <v>0</v>
      </c>
      <c r="I36" s="4">
        <v>0</v>
      </c>
      <c r="J36" s="4">
        <v>4</v>
      </c>
      <c r="K36" s="12">
        <f t="shared" si="1"/>
        <v>22.5</v>
      </c>
      <c r="L36" s="6">
        <f t="shared" si="0"/>
        <v>0.29605263157894735</v>
      </c>
      <c r="M36" s="4">
        <v>22</v>
      </c>
      <c r="N36" s="4" t="s">
        <v>277</v>
      </c>
      <c r="O36" s="4">
        <v>7</v>
      </c>
      <c r="P36" s="7" t="s">
        <v>268</v>
      </c>
      <c r="Q36" s="10" t="s">
        <v>231</v>
      </c>
      <c r="R36" s="10" t="s">
        <v>121</v>
      </c>
      <c r="S36" s="10" t="s">
        <v>87</v>
      </c>
      <c r="T36" s="29" t="s">
        <v>258</v>
      </c>
    </row>
    <row r="37" spans="1:20" s="8" customFormat="1" hidden="1" x14ac:dyDescent="0.25">
      <c r="A37" s="4">
        <v>31</v>
      </c>
      <c r="B37" s="4" t="s">
        <v>15</v>
      </c>
      <c r="C37" s="4">
        <v>2.5</v>
      </c>
      <c r="D37" s="4">
        <v>2</v>
      </c>
      <c r="E37" s="4">
        <v>2</v>
      </c>
      <c r="F37" s="4">
        <v>9</v>
      </c>
      <c r="G37" s="4">
        <v>0</v>
      </c>
      <c r="H37" s="4">
        <v>6</v>
      </c>
      <c r="I37" s="4">
        <v>0</v>
      </c>
      <c r="J37" s="4">
        <v>0.5</v>
      </c>
      <c r="K37" s="12">
        <f t="shared" si="1"/>
        <v>22</v>
      </c>
      <c r="L37" s="6">
        <f t="shared" si="0"/>
        <v>0.28947368421052633</v>
      </c>
      <c r="M37" s="4">
        <v>23</v>
      </c>
      <c r="N37" s="4" t="s">
        <v>277</v>
      </c>
      <c r="O37" s="4">
        <v>7</v>
      </c>
      <c r="P37" s="7" t="s">
        <v>263</v>
      </c>
      <c r="Q37" s="10" t="s">
        <v>91</v>
      </c>
      <c r="R37" s="10" t="s">
        <v>92</v>
      </c>
      <c r="S37" s="10" t="s">
        <v>93</v>
      </c>
      <c r="T37" s="29" t="s">
        <v>244</v>
      </c>
    </row>
    <row r="38" spans="1:20" s="8" customFormat="1" hidden="1" x14ac:dyDescent="0.25">
      <c r="A38" s="4">
        <v>32</v>
      </c>
      <c r="B38" s="4" t="s">
        <v>37</v>
      </c>
      <c r="C38" s="4">
        <v>5</v>
      </c>
      <c r="D38" s="4">
        <v>0</v>
      </c>
      <c r="E38" s="4">
        <v>0</v>
      </c>
      <c r="F38" s="4">
        <v>6</v>
      </c>
      <c r="G38" s="4">
        <v>0</v>
      </c>
      <c r="H38" s="4">
        <v>2</v>
      </c>
      <c r="I38" s="4">
        <v>0</v>
      </c>
      <c r="J38" s="4">
        <v>9</v>
      </c>
      <c r="K38" s="12">
        <f t="shared" si="1"/>
        <v>22</v>
      </c>
      <c r="L38" s="6">
        <f t="shared" si="0"/>
        <v>0.28947368421052633</v>
      </c>
      <c r="M38" s="4">
        <v>23</v>
      </c>
      <c r="N38" s="4" t="s">
        <v>277</v>
      </c>
      <c r="O38" s="4">
        <v>7</v>
      </c>
      <c r="P38" s="7" t="s">
        <v>262</v>
      </c>
      <c r="Q38" s="10" t="s">
        <v>151</v>
      </c>
      <c r="R38" s="10" t="s">
        <v>124</v>
      </c>
      <c r="S38" s="10" t="s">
        <v>152</v>
      </c>
      <c r="T38" s="29" t="s">
        <v>242</v>
      </c>
    </row>
    <row r="39" spans="1:20" s="8" customFormat="1" hidden="1" x14ac:dyDescent="0.25">
      <c r="A39" s="4">
        <v>33</v>
      </c>
      <c r="B39" s="4" t="s">
        <v>78</v>
      </c>
      <c r="C39" s="4">
        <v>1.5</v>
      </c>
      <c r="D39" s="4">
        <v>5</v>
      </c>
      <c r="E39" s="4">
        <v>0</v>
      </c>
      <c r="F39" s="4">
        <v>6</v>
      </c>
      <c r="G39" s="4">
        <v>0</v>
      </c>
      <c r="H39" s="4">
        <v>7</v>
      </c>
      <c r="I39" s="4">
        <v>0</v>
      </c>
      <c r="J39" s="4">
        <v>2.5</v>
      </c>
      <c r="K39" s="12">
        <f t="shared" si="1"/>
        <v>22</v>
      </c>
      <c r="L39" s="6">
        <f t="shared" ref="L39:L70" si="2">K39/76</f>
        <v>0.28947368421052633</v>
      </c>
      <c r="M39" s="4">
        <v>23</v>
      </c>
      <c r="N39" s="4" t="s">
        <v>277</v>
      </c>
      <c r="O39" s="4">
        <v>7</v>
      </c>
      <c r="P39" s="7" t="s">
        <v>271</v>
      </c>
      <c r="Q39" s="10" t="s">
        <v>232</v>
      </c>
      <c r="R39" s="10" t="s">
        <v>175</v>
      </c>
      <c r="S39" s="10" t="s">
        <v>233</v>
      </c>
      <c r="T39" s="29" t="s">
        <v>246</v>
      </c>
    </row>
    <row r="40" spans="1:20" s="8" customFormat="1" hidden="1" x14ac:dyDescent="0.25">
      <c r="A40" s="4">
        <v>34</v>
      </c>
      <c r="B40" s="4" t="s">
        <v>45</v>
      </c>
      <c r="C40" s="4">
        <v>1.5</v>
      </c>
      <c r="D40" s="4">
        <v>1</v>
      </c>
      <c r="E40" s="4">
        <v>0</v>
      </c>
      <c r="F40" s="4">
        <v>8.5</v>
      </c>
      <c r="G40" s="4">
        <v>2</v>
      </c>
      <c r="H40" s="4">
        <v>0.5</v>
      </c>
      <c r="I40" s="4">
        <v>0</v>
      </c>
      <c r="J40" s="4">
        <v>8</v>
      </c>
      <c r="K40" s="12">
        <f t="shared" si="1"/>
        <v>21.5</v>
      </c>
      <c r="L40" s="6">
        <f t="shared" si="2"/>
        <v>0.28289473684210525</v>
      </c>
      <c r="M40" s="4">
        <v>24</v>
      </c>
      <c r="N40" s="4" t="s">
        <v>277</v>
      </c>
      <c r="O40" s="4">
        <v>7</v>
      </c>
      <c r="P40" s="7" t="s">
        <v>272</v>
      </c>
      <c r="Q40" s="10" t="s">
        <v>168</v>
      </c>
      <c r="R40" s="10" t="s">
        <v>92</v>
      </c>
      <c r="S40" s="10" t="s">
        <v>169</v>
      </c>
      <c r="T40" s="29" t="s">
        <v>257</v>
      </c>
    </row>
    <row r="41" spans="1:20" s="8" customFormat="1" hidden="1" x14ac:dyDescent="0.25">
      <c r="A41" s="4">
        <v>35</v>
      </c>
      <c r="B41" s="4" t="s">
        <v>73</v>
      </c>
      <c r="C41" s="4">
        <v>1.5</v>
      </c>
      <c r="D41" s="4">
        <v>4.5</v>
      </c>
      <c r="E41" s="4">
        <v>0</v>
      </c>
      <c r="F41" s="4">
        <v>4.5</v>
      </c>
      <c r="G41" s="4">
        <v>1</v>
      </c>
      <c r="H41" s="4">
        <v>2</v>
      </c>
      <c r="I41" s="4">
        <v>0</v>
      </c>
      <c r="J41" s="4">
        <v>8</v>
      </c>
      <c r="K41" s="12">
        <f t="shared" si="1"/>
        <v>21.5</v>
      </c>
      <c r="L41" s="6">
        <f t="shared" si="2"/>
        <v>0.28289473684210525</v>
      </c>
      <c r="M41" s="4">
        <v>24</v>
      </c>
      <c r="N41" s="4" t="s">
        <v>277</v>
      </c>
      <c r="O41" s="4">
        <v>7</v>
      </c>
      <c r="P41" s="7" t="s">
        <v>262</v>
      </c>
      <c r="Q41" s="10" t="s">
        <v>223</v>
      </c>
      <c r="R41" s="10" t="s">
        <v>132</v>
      </c>
      <c r="S41" s="10" t="s">
        <v>224</v>
      </c>
      <c r="T41" s="29" t="s">
        <v>242</v>
      </c>
    </row>
    <row r="42" spans="1:20" s="8" customFormat="1" hidden="1" x14ac:dyDescent="0.25">
      <c r="A42" s="4">
        <v>36</v>
      </c>
      <c r="B42" s="4" t="s">
        <v>35</v>
      </c>
      <c r="C42" s="4">
        <v>2</v>
      </c>
      <c r="D42" s="4">
        <v>1.5</v>
      </c>
      <c r="E42" s="4">
        <v>0</v>
      </c>
      <c r="F42" s="4">
        <v>7</v>
      </c>
      <c r="G42" s="4">
        <v>0</v>
      </c>
      <c r="H42" s="4">
        <v>6</v>
      </c>
      <c r="I42" s="4">
        <v>0</v>
      </c>
      <c r="J42" s="4">
        <v>4</v>
      </c>
      <c r="K42" s="12">
        <f t="shared" si="1"/>
        <v>20.5</v>
      </c>
      <c r="L42" s="6">
        <f t="shared" si="2"/>
        <v>0.26973684210526316</v>
      </c>
      <c r="M42" s="4">
        <v>25</v>
      </c>
      <c r="N42" s="4" t="s">
        <v>277</v>
      </c>
      <c r="O42" s="4">
        <v>7</v>
      </c>
      <c r="P42" s="7" t="s">
        <v>265</v>
      </c>
      <c r="Q42" s="10" t="s">
        <v>146</v>
      </c>
      <c r="R42" s="10" t="s">
        <v>147</v>
      </c>
      <c r="S42" s="10" t="s">
        <v>148</v>
      </c>
      <c r="T42" s="29" t="s">
        <v>254</v>
      </c>
    </row>
    <row r="43" spans="1:20" s="8" customFormat="1" hidden="1" x14ac:dyDescent="0.25">
      <c r="A43" s="4">
        <v>37</v>
      </c>
      <c r="B43" s="4" t="s">
        <v>12</v>
      </c>
      <c r="C43" s="4">
        <v>1</v>
      </c>
      <c r="D43" s="4">
        <v>3.5</v>
      </c>
      <c r="E43" s="4">
        <v>1</v>
      </c>
      <c r="F43" s="4">
        <v>5.5</v>
      </c>
      <c r="G43" s="4">
        <v>4</v>
      </c>
      <c r="H43" s="4">
        <v>0</v>
      </c>
      <c r="I43" s="4">
        <v>0</v>
      </c>
      <c r="J43" s="4">
        <v>4.5</v>
      </c>
      <c r="K43" s="12">
        <f t="shared" si="1"/>
        <v>19.5</v>
      </c>
      <c r="L43" s="6">
        <f t="shared" si="2"/>
        <v>0.25657894736842107</v>
      </c>
      <c r="M43" s="4">
        <v>26</v>
      </c>
      <c r="N43" s="4" t="s">
        <v>277</v>
      </c>
      <c r="O43" s="4">
        <v>7</v>
      </c>
      <c r="P43" s="7" t="s">
        <v>262</v>
      </c>
      <c r="Q43" s="10" t="s">
        <v>83</v>
      </c>
      <c r="R43" s="10" t="s">
        <v>84</v>
      </c>
      <c r="S43" s="10" t="s">
        <v>85</v>
      </c>
      <c r="T43" s="29" t="s">
        <v>242</v>
      </c>
    </row>
    <row r="44" spans="1:20" s="8" customFormat="1" hidden="1" x14ac:dyDescent="0.25">
      <c r="A44" s="4">
        <v>38</v>
      </c>
      <c r="B44" s="4" t="s">
        <v>16</v>
      </c>
      <c r="C44" s="4">
        <v>1</v>
      </c>
      <c r="D44" s="4">
        <v>2</v>
      </c>
      <c r="E44" s="4">
        <v>0</v>
      </c>
      <c r="F44" s="4">
        <v>9</v>
      </c>
      <c r="G44" s="4">
        <v>0</v>
      </c>
      <c r="H44" s="4">
        <v>1</v>
      </c>
      <c r="I44" s="4">
        <v>1</v>
      </c>
      <c r="J44" s="4">
        <v>5</v>
      </c>
      <c r="K44" s="12">
        <f t="shared" si="1"/>
        <v>19</v>
      </c>
      <c r="L44" s="6">
        <f t="shared" si="2"/>
        <v>0.25</v>
      </c>
      <c r="M44" s="4">
        <v>27</v>
      </c>
      <c r="N44" s="4" t="s">
        <v>277</v>
      </c>
      <c r="O44" s="4">
        <v>7</v>
      </c>
      <c r="P44" s="7" t="s">
        <v>264</v>
      </c>
      <c r="Q44" s="10" t="s">
        <v>94</v>
      </c>
      <c r="R44" s="10" t="s">
        <v>95</v>
      </c>
      <c r="S44" s="10" t="s">
        <v>96</v>
      </c>
      <c r="T44" s="29" t="s">
        <v>245</v>
      </c>
    </row>
    <row r="45" spans="1:20" s="8" customFormat="1" hidden="1" x14ac:dyDescent="0.25">
      <c r="A45" s="4">
        <v>39</v>
      </c>
      <c r="B45" s="4" t="s">
        <v>47</v>
      </c>
      <c r="C45" s="4">
        <v>1</v>
      </c>
      <c r="D45" s="4">
        <v>0.5</v>
      </c>
      <c r="E45" s="4">
        <v>0</v>
      </c>
      <c r="F45" s="4">
        <v>6</v>
      </c>
      <c r="G45" s="4">
        <v>0</v>
      </c>
      <c r="H45" s="4">
        <v>6</v>
      </c>
      <c r="I45" s="4">
        <v>0</v>
      </c>
      <c r="J45" s="4">
        <v>5</v>
      </c>
      <c r="K45" s="12">
        <f t="shared" si="1"/>
        <v>18.5</v>
      </c>
      <c r="L45" s="6">
        <f t="shared" si="2"/>
        <v>0.24342105263157895</v>
      </c>
      <c r="M45" s="4">
        <v>28</v>
      </c>
      <c r="N45" s="4" t="s">
        <v>277</v>
      </c>
      <c r="O45" s="4">
        <v>7</v>
      </c>
      <c r="P45" s="7" t="s">
        <v>267</v>
      </c>
      <c r="Q45" s="10" t="s">
        <v>172</v>
      </c>
      <c r="R45" s="10" t="s">
        <v>173</v>
      </c>
      <c r="S45" s="10" t="s">
        <v>110</v>
      </c>
      <c r="T45" s="29" t="s">
        <v>258</v>
      </c>
    </row>
    <row r="46" spans="1:20" s="8" customFormat="1" hidden="1" x14ac:dyDescent="0.25">
      <c r="A46" s="4">
        <v>40</v>
      </c>
      <c r="B46" s="4" t="s">
        <v>39</v>
      </c>
      <c r="C46" s="4">
        <v>3</v>
      </c>
      <c r="D46" s="4">
        <v>0</v>
      </c>
      <c r="E46" s="4">
        <v>0</v>
      </c>
      <c r="F46" s="4">
        <v>8.5</v>
      </c>
      <c r="G46" s="4">
        <v>0</v>
      </c>
      <c r="H46" s="4">
        <v>0</v>
      </c>
      <c r="I46" s="4">
        <v>0</v>
      </c>
      <c r="J46" s="4">
        <v>6.5</v>
      </c>
      <c r="K46" s="12">
        <f t="shared" si="1"/>
        <v>18</v>
      </c>
      <c r="L46" s="6">
        <f t="shared" si="2"/>
        <v>0.23684210526315788</v>
      </c>
      <c r="M46" s="4">
        <v>29</v>
      </c>
      <c r="N46" s="4" t="s">
        <v>277</v>
      </c>
      <c r="O46" s="4">
        <v>7</v>
      </c>
      <c r="P46" s="7" t="s">
        <v>271</v>
      </c>
      <c r="Q46" s="10" t="s">
        <v>154</v>
      </c>
      <c r="R46" s="10" t="s">
        <v>155</v>
      </c>
      <c r="S46" s="10" t="s">
        <v>152</v>
      </c>
      <c r="T46" s="29" t="s">
        <v>246</v>
      </c>
    </row>
    <row r="47" spans="1:20" s="8" customFormat="1" hidden="1" x14ac:dyDescent="0.25">
      <c r="A47" s="4">
        <v>41</v>
      </c>
      <c r="B47" s="4" t="s">
        <v>56</v>
      </c>
      <c r="C47" s="4">
        <v>2.5</v>
      </c>
      <c r="D47" s="4">
        <v>7</v>
      </c>
      <c r="E47" s="4">
        <v>1</v>
      </c>
      <c r="F47" s="4">
        <v>0</v>
      </c>
      <c r="G47" s="4">
        <v>2</v>
      </c>
      <c r="H47" s="4">
        <v>0</v>
      </c>
      <c r="I47" s="4">
        <v>0</v>
      </c>
      <c r="J47" s="4">
        <v>5.5</v>
      </c>
      <c r="K47" s="12">
        <f t="shared" si="1"/>
        <v>18</v>
      </c>
      <c r="L47" s="6">
        <f t="shared" si="2"/>
        <v>0.23684210526315788</v>
      </c>
      <c r="M47" s="4">
        <v>29</v>
      </c>
      <c r="N47" s="4" t="s">
        <v>277</v>
      </c>
      <c r="O47" s="4">
        <v>7</v>
      </c>
      <c r="P47" s="7" t="s">
        <v>272</v>
      </c>
      <c r="Q47" s="10" t="s">
        <v>192</v>
      </c>
      <c r="R47" s="10" t="s">
        <v>193</v>
      </c>
      <c r="S47" s="10" t="s">
        <v>165</v>
      </c>
      <c r="T47" s="29" t="s">
        <v>252</v>
      </c>
    </row>
    <row r="48" spans="1:20" s="8" customFormat="1" hidden="1" x14ac:dyDescent="0.25">
      <c r="A48" s="4">
        <v>42</v>
      </c>
      <c r="B48" s="4" t="s">
        <v>20</v>
      </c>
      <c r="C48" s="4">
        <v>4</v>
      </c>
      <c r="D48" s="4">
        <v>2.5</v>
      </c>
      <c r="E48" s="4">
        <v>0</v>
      </c>
      <c r="F48" s="4">
        <v>6.5</v>
      </c>
      <c r="G48" s="4">
        <v>2</v>
      </c>
      <c r="H48" s="4">
        <v>0</v>
      </c>
      <c r="I48" s="4">
        <v>0</v>
      </c>
      <c r="J48" s="4">
        <v>2.5</v>
      </c>
      <c r="K48" s="12">
        <f t="shared" si="1"/>
        <v>17.5</v>
      </c>
      <c r="L48" s="6">
        <f t="shared" si="2"/>
        <v>0.23026315789473684</v>
      </c>
      <c r="M48" s="4">
        <v>30</v>
      </c>
      <c r="N48" s="4" t="s">
        <v>277</v>
      </c>
      <c r="O48" s="4">
        <v>7</v>
      </c>
      <c r="P48" s="7" t="s">
        <v>266</v>
      </c>
      <c r="Q48" s="10" t="s">
        <v>105</v>
      </c>
      <c r="R48" s="10" t="s">
        <v>106</v>
      </c>
      <c r="S48" s="10" t="s">
        <v>107</v>
      </c>
      <c r="T48" s="29" t="s">
        <v>242</v>
      </c>
    </row>
    <row r="49" spans="1:20" s="8" customFormat="1" hidden="1" x14ac:dyDescent="0.25">
      <c r="A49" s="4">
        <v>43</v>
      </c>
      <c r="B49" s="4" t="s">
        <v>59</v>
      </c>
      <c r="C49" s="4">
        <v>2</v>
      </c>
      <c r="D49" s="4">
        <v>2</v>
      </c>
      <c r="E49" s="4">
        <v>0</v>
      </c>
      <c r="F49" s="4">
        <v>7.5</v>
      </c>
      <c r="G49" s="4">
        <v>2</v>
      </c>
      <c r="H49" s="4">
        <v>0</v>
      </c>
      <c r="I49" s="4">
        <v>2</v>
      </c>
      <c r="J49" s="52">
        <v>1.5</v>
      </c>
      <c r="K49" s="12">
        <f t="shared" si="1"/>
        <v>17</v>
      </c>
      <c r="L49" s="6">
        <f t="shared" si="2"/>
        <v>0.22368421052631579</v>
      </c>
      <c r="M49" s="4">
        <v>31</v>
      </c>
      <c r="N49" s="4" t="s">
        <v>277</v>
      </c>
      <c r="O49" s="4">
        <v>7</v>
      </c>
      <c r="P49" s="7" t="s">
        <v>264</v>
      </c>
      <c r="Q49" s="10" t="s">
        <v>198</v>
      </c>
      <c r="R49" s="10" t="s">
        <v>199</v>
      </c>
      <c r="S49" s="10" t="s">
        <v>162</v>
      </c>
      <c r="T49" s="29" t="s">
        <v>245</v>
      </c>
    </row>
    <row r="50" spans="1:20" s="8" customFormat="1" hidden="1" x14ac:dyDescent="0.25">
      <c r="A50" s="4">
        <v>44</v>
      </c>
      <c r="B50" s="4" t="s">
        <v>14</v>
      </c>
      <c r="C50" s="4">
        <v>0</v>
      </c>
      <c r="D50" s="4">
        <v>4.5</v>
      </c>
      <c r="E50" s="4">
        <v>0</v>
      </c>
      <c r="F50" s="52">
        <v>7.5</v>
      </c>
      <c r="G50" s="4">
        <v>0</v>
      </c>
      <c r="H50" s="4">
        <v>0</v>
      </c>
      <c r="I50" s="4">
        <v>0</v>
      </c>
      <c r="J50" s="4">
        <v>4</v>
      </c>
      <c r="K50" s="12">
        <f t="shared" si="1"/>
        <v>16</v>
      </c>
      <c r="L50" s="6">
        <f t="shared" si="2"/>
        <v>0.21052631578947367</v>
      </c>
      <c r="M50" s="4">
        <v>32</v>
      </c>
      <c r="N50" s="4" t="s">
        <v>277</v>
      </c>
      <c r="O50" s="4">
        <v>7</v>
      </c>
      <c r="P50" s="7" t="s">
        <v>263</v>
      </c>
      <c r="Q50" s="10" t="s">
        <v>88</v>
      </c>
      <c r="R50" s="10" t="s">
        <v>89</v>
      </c>
      <c r="S50" s="10" t="s">
        <v>90</v>
      </c>
      <c r="T50" s="29" t="s">
        <v>243</v>
      </c>
    </row>
    <row r="51" spans="1:20" s="8" customFormat="1" hidden="1" x14ac:dyDescent="0.25">
      <c r="A51" s="4">
        <v>45</v>
      </c>
      <c r="B51" s="4" t="s">
        <v>33</v>
      </c>
      <c r="C51" s="4">
        <v>2.5</v>
      </c>
      <c r="D51" s="4">
        <v>0</v>
      </c>
      <c r="E51" s="4">
        <v>0</v>
      </c>
      <c r="F51" s="4">
        <v>7</v>
      </c>
      <c r="G51" s="4">
        <v>0</v>
      </c>
      <c r="H51" s="4">
        <v>0</v>
      </c>
      <c r="I51" s="4">
        <v>0</v>
      </c>
      <c r="J51" s="4">
        <v>6.5</v>
      </c>
      <c r="K51" s="12">
        <f t="shared" si="1"/>
        <v>16</v>
      </c>
      <c r="L51" s="6">
        <f t="shared" si="2"/>
        <v>0.21052631578947367</v>
      </c>
      <c r="M51" s="4">
        <v>32</v>
      </c>
      <c r="N51" s="4" t="s">
        <v>277</v>
      </c>
      <c r="O51" s="4">
        <v>7</v>
      </c>
      <c r="P51" s="7" t="s">
        <v>262</v>
      </c>
      <c r="Q51" s="10" t="s">
        <v>141</v>
      </c>
      <c r="R51" s="10" t="s">
        <v>142</v>
      </c>
      <c r="S51" s="10" t="s">
        <v>101</v>
      </c>
      <c r="T51" s="29" t="s">
        <v>242</v>
      </c>
    </row>
    <row r="52" spans="1:20" s="8" customFormat="1" hidden="1" x14ac:dyDescent="0.25">
      <c r="A52" s="4">
        <v>46</v>
      </c>
      <c r="B52" s="4" t="s">
        <v>32</v>
      </c>
      <c r="C52" s="4">
        <v>1</v>
      </c>
      <c r="D52" s="4">
        <v>5</v>
      </c>
      <c r="E52" s="4">
        <v>0</v>
      </c>
      <c r="F52" s="4">
        <v>3.5</v>
      </c>
      <c r="G52" s="4">
        <v>0</v>
      </c>
      <c r="H52" s="4">
        <v>2</v>
      </c>
      <c r="I52" s="4">
        <v>1</v>
      </c>
      <c r="J52" s="4">
        <v>3</v>
      </c>
      <c r="K52" s="12">
        <f t="shared" si="1"/>
        <v>15.5</v>
      </c>
      <c r="L52" s="6">
        <f t="shared" si="2"/>
        <v>0.20394736842105263</v>
      </c>
      <c r="M52" s="4">
        <v>33</v>
      </c>
      <c r="N52" s="4" t="s">
        <v>277</v>
      </c>
      <c r="O52" s="4">
        <v>7</v>
      </c>
      <c r="P52" s="7" t="s">
        <v>267</v>
      </c>
      <c r="Q52" s="10" t="s">
        <v>139</v>
      </c>
      <c r="R52" s="10" t="s">
        <v>140</v>
      </c>
      <c r="S52" s="10" t="s">
        <v>110</v>
      </c>
      <c r="T52" s="29" t="s">
        <v>253</v>
      </c>
    </row>
    <row r="53" spans="1:20" s="8" customFormat="1" hidden="1" x14ac:dyDescent="0.25">
      <c r="A53" s="4">
        <v>47</v>
      </c>
      <c r="B53" s="4" t="s">
        <v>26</v>
      </c>
      <c r="C53" s="4">
        <v>2.5</v>
      </c>
      <c r="D53" s="4">
        <v>1</v>
      </c>
      <c r="E53" s="4">
        <v>0</v>
      </c>
      <c r="F53" s="4">
        <v>7.5</v>
      </c>
      <c r="G53" s="4">
        <v>0</v>
      </c>
      <c r="H53" s="4">
        <v>3</v>
      </c>
      <c r="I53" s="4">
        <v>0</v>
      </c>
      <c r="J53" s="4">
        <v>1</v>
      </c>
      <c r="K53" s="12">
        <f t="shared" si="1"/>
        <v>15</v>
      </c>
      <c r="L53" s="6">
        <f t="shared" si="2"/>
        <v>0.19736842105263158</v>
      </c>
      <c r="M53" s="4">
        <v>34</v>
      </c>
      <c r="N53" s="4" t="s">
        <v>277</v>
      </c>
      <c r="O53" s="4">
        <v>7</v>
      </c>
      <c r="P53" s="7" t="s">
        <v>267</v>
      </c>
      <c r="Q53" s="10" t="s">
        <v>123</v>
      </c>
      <c r="R53" s="10" t="s">
        <v>124</v>
      </c>
      <c r="S53" s="10" t="s">
        <v>125</v>
      </c>
      <c r="T53" s="29" t="s">
        <v>248</v>
      </c>
    </row>
    <row r="54" spans="1:20" s="8" customFormat="1" hidden="1" x14ac:dyDescent="0.25">
      <c r="A54" s="4">
        <v>48</v>
      </c>
      <c r="B54" s="4" t="s">
        <v>31</v>
      </c>
      <c r="C54" s="4">
        <v>0.5</v>
      </c>
      <c r="D54" s="4">
        <v>0</v>
      </c>
      <c r="E54" s="4">
        <v>0</v>
      </c>
      <c r="F54" s="4">
        <v>8</v>
      </c>
      <c r="G54" s="4">
        <v>0</v>
      </c>
      <c r="H54" s="4">
        <v>0</v>
      </c>
      <c r="I54" s="4">
        <v>0</v>
      </c>
      <c r="J54" s="4">
        <v>6</v>
      </c>
      <c r="K54" s="12">
        <f t="shared" si="1"/>
        <v>14.5</v>
      </c>
      <c r="L54" s="6">
        <f t="shared" si="2"/>
        <v>0.19078947368421054</v>
      </c>
      <c r="M54" s="4">
        <v>35</v>
      </c>
      <c r="N54" s="4" t="s">
        <v>277</v>
      </c>
      <c r="O54" s="4">
        <v>7</v>
      </c>
      <c r="P54" s="7" t="s">
        <v>262</v>
      </c>
      <c r="Q54" s="10" t="s">
        <v>137</v>
      </c>
      <c r="R54" s="10" t="s">
        <v>138</v>
      </c>
      <c r="S54" s="10" t="s">
        <v>110</v>
      </c>
      <c r="T54" s="29" t="s">
        <v>252</v>
      </c>
    </row>
    <row r="55" spans="1:20" s="8" customFormat="1" hidden="1" x14ac:dyDescent="0.25">
      <c r="A55" s="4">
        <v>49</v>
      </c>
      <c r="B55" s="4" t="s">
        <v>13</v>
      </c>
      <c r="C55" s="4">
        <v>1.5</v>
      </c>
      <c r="D55" s="4">
        <v>5</v>
      </c>
      <c r="E55" s="4">
        <v>0</v>
      </c>
      <c r="F55" s="4">
        <v>4</v>
      </c>
      <c r="G55" s="4">
        <v>0</v>
      </c>
      <c r="H55" s="4">
        <v>0</v>
      </c>
      <c r="I55" s="4">
        <v>0</v>
      </c>
      <c r="J55" s="52">
        <v>3.5</v>
      </c>
      <c r="K55" s="12">
        <f t="shared" si="1"/>
        <v>14</v>
      </c>
      <c r="L55" s="6">
        <f t="shared" si="2"/>
        <v>0.18421052631578946</v>
      </c>
      <c r="M55" s="4">
        <v>36</v>
      </c>
      <c r="N55" s="4" t="s">
        <v>277</v>
      </c>
      <c r="O55" s="4">
        <v>7</v>
      </c>
      <c r="P55" s="7" t="s">
        <v>262</v>
      </c>
      <c r="Q55" s="10" t="s">
        <v>86</v>
      </c>
      <c r="R55" s="10" t="s">
        <v>84</v>
      </c>
      <c r="S55" s="10" t="s">
        <v>87</v>
      </c>
      <c r="T55" s="29" t="s">
        <v>242</v>
      </c>
    </row>
    <row r="56" spans="1:20" s="8" customFormat="1" hidden="1" x14ac:dyDescent="0.25">
      <c r="A56" s="4">
        <v>50</v>
      </c>
      <c r="B56" s="4" t="s">
        <v>25</v>
      </c>
      <c r="C56" s="4">
        <v>3.5</v>
      </c>
      <c r="D56" s="4">
        <v>2</v>
      </c>
      <c r="E56" s="4">
        <v>0</v>
      </c>
      <c r="F56" s="4">
        <v>6.5</v>
      </c>
      <c r="G56" s="4">
        <v>0</v>
      </c>
      <c r="H56" s="4">
        <v>0</v>
      </c>
      <c r="I56" s="4">
        <v>0</v>
      </c>
      <c r="J56" s="4">
        <v>2</v>
      </c>
      <c r="K56" s="12">
        <f t="shared" si="1"/>
        <v>14</v>
      </c>
      <c r="L56" s="6">
        <f t="shared" si="2"/>
        <v>0.18421052631578946</v>
      </c>
      <c r="M56" s="4">
        <v>36</v>
      </c>
      <c r="N56" s="4" t="s">
        <v>277</v>
      </c>
      <c r="O56" s="4">
        <v>7</v>
      </c>
      <c r="P56" s="7" t="s">
        <v>262</v>
      </c>
      <c r="Q56" s="10" t="s">
        <v>120</v>
      </c>
      <c r="R56" s="10" t="s">
        <v>121</v>
      </c>
      <c r="S56" s="10" t="s">
        <v>122</v>
      </c>
      <c r="T56" s="29" t="s">
        <v>242</v>
      </c>
    </row>
    <row r="57" spans="1:20" s="8" customFormat="1" hidden="1" x14ac:dyDescent="0.25">
      <c r="A57" s="4">
        <v>51</v>
      </c>
      <c r="B57" s="4" t="s">
        <v>48</v>
      </c>
      <c r="C57" s="4">
        <v>2.5</v>
      </c>
      <c r="D57" s="4">
        <v>2</v>
      </c>
      <c r="E57" s="4">
        <v>2</v>
      </c>
      <c r="F57" s="4">
        <v>4.5</v>
      </c>
      <c r="G57" s="4">
        <v>0</v>
      </c>
      <c r="H57" s="4">
        <v>1</v>
      </c>
      <c r="I57" s="4">
        <v>0</v>
      </c>
      <c r="J57" s="4">
        <v>2</v>
      </c>
      <c r="K57" s="12">
        <f t="shared" si="1"/>
        <v>14</v>
      </c>
      <c r="L57" s="6">
        <f t="shared" si="2"/>
        <v>0.18421052631578946</v>
      </c>
      <c r="M57" s="4">
        <v>36</v>
      </c>
      <c r="N57" s="4" t="s">
        <v>277</v>
      </c>
      <c r="O57" s="4">
        <v>7</v>
      </c>
      <c r="P57" s="7" t="s">
        <v>272</v>
      </c>
      <c r="Q57" s="10" t="s">
        <v>174</v>
      </c>
      <c r="R57" s="10" t="s">
        <v>175</v>
      </c>
      <c r="S57" s="10" t="s">
        <v>128</v>
      </c>
      <c r="T57" s="29" t="s">
        <v>257</v>
      </c>
    </row>
    <row r="58" spans="1:20" s="8" customFormat="1" hidden="1" x14ac:dyDescent="0.25">
      <c r="A58" s="4">
        <v>52</v>
      </c>
      <c r="B58" s="4" t="s">
        <v>50</v>
      </c>
      <c r="C58" s="4">
        <v>2</v>
      </c>
      <c r="D58" s="4">
        <v>1.5</v>
      </c>
      <c r="E58" s="4">
        <v>1</v>
      </c>
      <c r="F58" s="4">
        <v>7</v>
      </c>
      <c r="G58" s="4">
        <v>1</v>
      </c>
      <c r="H58" s="4">
        <v>0</v>
      </c>
      <c r="I58" s="4">
        <v>0</v>
      </c>
      <c r="J58" s="4">
        <v>1.5</v>
      </c>
      <c r="K58" s="12">
        <f t="shared" si="1"/>
        <v>14</v>
      </c>
      <c r="L58" s="6">
        <f t="shared" si="2"/>
        <v>0.18421052631578946</v>
      </c>
      <c r="M58" s="4">
        <v>36</v>
      </c>
      <c r="N58" s="4" t="s">
        <v>277</v>
      </c>
      <c r="O58" s="4">
        <v>7</v>
      </c>
      <c r="P58" s="7" t="s">
        <v>267</v>
      </c>
      <c r="Q58" s="10" t="s">
        <v>177</v>
      </c>
      <c r="R58" s="10" t="s">
        <v>178</v>
      </c>
      <c r="S58" s="10" t="s">
        <v>179</v>
      </c>
      <c r="T58" s="29" t="s">
        <v>248</v>
      </c>
    </row>
    <row r="59" spans="1:20" s="8" customFormat="1" hidden="1" x14ac:dyDescent="0.25">
      <c r="A59" s="4">
        <v>53</v>
      </c>
      <c r="B59" s="4" t="s">
        <v>67</v>
      </c>
      <c r="C59" s="4">
        <v>4.5</v>
      </c>
      <c r="D59" s="4">
        <v>0</v>
      </c>
      <c r="E59" s="4">
        <v>0</v>
      </c>
      <c r="F59" s="4">
        <v>6</v>
      </c>
      <c r="G59" s="4">
        <v>0</v>
      </c>
      <c r="H59" s="4">
        <v>0</v>
      </c>
      <c r="I59" s="4">
        <v>0</v>
      </c>
      <c r="J59" s="4">
        <v>3.5</v>
      </c>
      <c r="K59" s="12">
        <f t="shared" si="1"/>
        <v>14</v>
      </c>
      <c r="L59" s="6">
        <f t="shared" si="2"/>
        <v>0.18421052631578946</v>
      </c>
      <c r="M59" s="4">
        <v>36</v>
      </c>
      <c r="N59" s="4" t="s">
        <v>277</v>
      </c>
      <c r="O59" s="4">
        <v>7</v>
      </c>
      <c r="P59" s="7" t="s">
        <v>266</v>
      </c>
      <c r="Q59" s="10" t="s">
        <v>212</v>
      </c>
      <c r="R59" s="10" t="s">
        <v>213</v>
      </c>
      <c r="S59" s="10" t="s">
        <v>191</v>
      </c>
      <c r="T59" s="29" t="s">
        <v>242</v>
      </c>
    </row>
    <row r="60" spans="1:20" s="8" customFormat="1" hidden="1" x14ac:dyDescent="0.25">
      <c r="A60" s="4">
        <v>54</v>
      </c>
      <c r="B60" s="4" t="s">
        <v>17</v>
      </c>
      <c r="C60" s="4">
        <v>0</v>
      </c>
      <c r="D60" s="4">
        <v>0</v>
      </c>
      <c r="E60" s="4">
        <v>2</v>
      </c>
      <c r="F60" s="4">
        <v>7</v>
      </c>
      <c r="G60" s="4">
        <v>2</v>
      </c>
      <c r="H60" s="4">
        <v>0</v>
      </c>
      <c r="I60" s="4">
        <v>2</v>
      </c>
      <c r="J60" s="4">
        <v>0.5</v>
      </c>
      <c r="K60" s="12">
        <f t="shared" si="1"/>
        <v>13.5</v>
      </c>
      <c r="L60" s="6">
        <f t="shared" si="2"/>
        <v>0.17763157894736842</v>
      </c>
      <c r="M60" s="4">
        <v>37</v>
      </c>
      <c r="N60" s="4" t="s">
        <v>277</v>
      </c>
      <c r="O60" s="4">
        <v>7</v>
      </c>
      <c r="P60" s="7" t="s">
        <v>265</v>
      </c>
      <c r="Q60" s="10" t="s">
        <v>97</v>
      </c>
      <c r="R60" s="10" t="s">
        <v>98</v>
      </c>
      <c r="S60" s="10" t="s">
        <v>85</v>
      </c>
      <c r="T60" s="29" t="s">
        <v>246</v>
      </c>
    </row>
    <row r="61" spans="1:20" s="8" customFormat="1" hidden="1" x14ac:dyDescent="0.25">
      <c r="A61" s="4">
        <v>55</v>
      </c>
      <c r="B61" s="4" t="s">
        <v>71</v>
      </c>
      <c r="C61" s="4">
        <v>0.5</v>
      </c>
      <c r="D61" s="4">
        <v>0</v>
      </c>
      <c r="E61" s="4">
        <v>0</v>
      </c>
      <c r="F61" s="4">
        <v>7</v>
      </c>
      <c r="G61" s="4">
        <v>1</v>
      </c>
      <c r="H61" s="4">
        <v>0.5</v>
      </c>
      <c r="I61" s="4">
        <v>0</v>
      </c>
      <c r="J61" s="4">
        <v>4.5</v>
      </c>
      <c r="K61" s="12">
        <f t="shared" si="1"/>
        <v>13.5</v>
      </c>
      <c r="L61" s="6">
        <f t="shared" si="2"/>
        <v>0.17763157894736842</v>
      </c>
      <c r="M61" s="4">
        <v>37</v>
      </c>
      <c r="N61" s="4" t="s">
        <v>277</v>
      </c>
      <c r="O61" s="4">
        <v>7</v>
      </c>
      <c r="P61" s="7" t="s">
        <v>262</v>
      </c>
      <c r="Q61" s="10" t="s">
        <v>218</v>
      </c>
      <c r="R61" s="10" t="s">
        <v>219</v>
      </c>
      <c r="S61" s="10" t="s">
        <v>220</v>
      </c>
      <c r="T61" s="29" t="s">
        <v>242</v>
      </c>
    </row>
    <row r="62" spans="1:20" s="8" customFormat="1" hidden="1" x14ac:dyDescent="0.25">
      <c r="A62" s="4">
        <v>56</v>
      </c>
      <c r="B62" s="4" t="s">
        <v>24</v>
      </c>
      <c r="C62" s="4">
        <v>1.5</v>
      </c>
      <c r="D62" s="4">
        <v>0</v>
      </c>
      <c r="E62" s="4">
        <v>0</v>
      </c>
      <c r="F62" s="4">
        <v>8</v>
      </c>
      <c r="G62" s="4">
        <v>1</v>
      </c>
      <c r="H62" s="4">
        <v>1</v>
      </c>
      <c r="I62" s="4">
        <v>1</v>
      </c>
      <c r="J62" s="4">
        <v>1.5</v>
      </c>
      <c r="K62" s="12">
        <f t="shared" si="1"/>
        <v>14</v>
      </c>
      <c r="L62" s="6">
        <f t="shared" si="2"/>
        <v>0.18421052631578946</v>
      </c>
      <c r="M62" s="4">
        <v>38</v>
      </c>
      <c r="N62" s="4" t="s">
        <v>277</v>
      </c>
      <c r="O62" s="4">
        <v>7</v>
      </c>
      <c r="P62" s="7" t="s">
        <v>263</v>
      </c>
      <c r="Q62" s="10" t="s">
        <v>117</v>
      </c>
      <c r="R62" s="10" t="s">
        <v>118</v>
      </c>
      <c r="S62" s="10" t="s">
        <v>119</v>
      </c>
      <c r="T62" s="29" t="s">
        <v>247</v>
      </c>
    </row>
    <row r="63" spans="1:20" s="8" customFormat="1" hidden="1" x14ac:dyDescent="0.25">
      <c r="A63" s="4">
        <v>57</v>
      </c>
      <c r="B63" s="4" t="s">
        <v>36</v>
      </c>
      <c r="C63" s="4">
        <v>2.5</v>
      </c>
      <c r="D63" s="4">
        <v>0</v>
      </c>
      <c r="E63" s="4">
        <v>0</v>
      </c>
      <c r="F63" s="4">
        <v>5</v>
      </c>
      <c r="G63" s="4">
        <v>2</v>
      </c>
      <c r="H63" s="4">
        <v>0</v>
      </c>
      <c r="I63" s="4">
        <v>0</v>
      </c>
      <c r="J63" s="4">
        <v>3.5</v>
      </c>
      <c r="K63" s="12">
        <f t="shared" si="1"/>
        <v>13</v>
      </c>
      <c r="L63" s="6">
        <f t="shared" si="2"/>
        <v>0.17105263157894737</v>
      </c>
      <c r="M63" s="4">
        <v>38</v>
      </c>
      <c r="N63" s="4" t="s">
        <v>277</v>
      </c>
      <c r="O63" s="4">
        <v>7</v>
      </c>
      <c r="P63" s="7" t="s">
        <v>268</v>
      </c>
      <c r="Q63" s="10" t="s">
        <v>149</v>
      </c>
      <c r="R63" s="10" t="s">
        <v>109</v>
      </c>
      <c r="S63" s="10" t="s">
        <v>150</v>
      </c>
      <c r="T63" s="29" t="s">
        <v>255</v>
      </c>
    </row>
    <row r="64" spans="1:20" s="8" customFormat="1" hidden="1" x14ac:dyDescent="0.25">
      <c r="A64" s="4">
        <v>58</v>
      </c>
      <c r="B64" s="4" t="s">
        <v>44</v>
      </c>
      <c r="C64" s="4">
        <v>0</v>
      </c>
      <c r="D64" s="4">
        <v>2</v>
      </c>
      <c r="E64" s="4">
        <v>0</v>
      </c>
      <c r="F64" s="4">
        <v>7.5</v>
      </c>
      <c r="G64" s="4">
        <v>0</v>
      </c>
      <c r="H64" s="4">
        <v>0</v>
      </c>
      <c r="I64" s="4">
        <v>0</v>
      </c>
      <c r="J64" s="4">
        <v>3.5</v>
      </c>
      <c r="K64" s="12">
        <f t="shared" si="1"/>
        <v>13</v>
      </c>
      <c r="L64" s="6">
        <f t="shared" si="2"/>
        <v>0.17105263157894737</v>
      </c>
      <c r="M64" s="4">
        <v>38</v>
      </c>
      <c r="N64" s="4" t="s">
        <v>277</v>
      </c>
      <c r="O64" s="4">
        <v>7</v>
      </c>
      <c r="P64" s="7" t="s">
        <v>266</v>
      </c>
      <c r="Q64" s="10" t="s">
        <v>166</v>
      </c>
      <c r="R64" s="10" t="s">
        <v>132</v>
      </c>
      <c r="S64" s="10" t="s">
        <v>167</v>
      </c>
      <c r="T64" s="29" t="s">
        <v>242</v>
      </c>
    </row>
    <row r="65" spans="1:20" s="8" customFormat="1" hidden="1" x14ac:dyDescent="0.25">
      <c r="A65" s="4">
        <v>59</v>
      </c>
      <c r="B65" s="4" t="s">
        <v>18</v>
      </c>
      <c r="C65" s="4">
        <v>0</v>
      </c>
      <c r="D65" s="4">
        <v>0</v>
      </c>
      <c r="E65" s="4">
        <v>0</v>
      </c>
      <c r="F65" s="4">
        <v>6.5</v>
      </c>
      <c r="G65" s="4">
        <v>0</v>
      </c>
      <c r="H65" s="4">
        <v>0</v>
      </c>
      <c r="I65" s="4">
        <v>0</v>
      </c>
      <c r="J65" s="4">
        <v>5.5</v>
      </c>
      <c r="K65" s="12">
        <f t="shared" si="1"/>
        <v>12</v>
      </c>
      <c r="L65" s="6">
        <f t="shared" si="2"/>
        <v>0.15789473684210525</v>
      </c>
      <c r="M65" s="4">
        <v>39</v>
      </c>
      <c r="N65" s="4" t="s">
        <v>277</v>
      </c>
      <c r="O65" s="4">
        <v>7</v>
      </c>
      <c r="P65" s="7" t="s">
        <v>262</v>
      </c>
      <c r="Q65" s="10" t="s">
        <v>99</v>
      </c>
      <c r="R65" s="10" t="s">
        <v>100</v>
      </c>
      <c r="S65" s="10" t="s">
        <v>101</v>
      </c>
      <c r="T65" s="29" t="s">
        <v>242</v>
      </c>
    </row>
    <row r="66" spans="1:20" s="8" customFormat="1" hidden="1" x14ac:dyDescent="0.25">
      <c r="A66" s="4">
        <v>60</v>
      </c>
      <c r="B66" s="4" t="s">
        <v>22</v>
      </c>
      <c r="C66" s="4">
        <v>2</v>
      </c>
      <c r="D66" s="4">
        <v>0</v>
      </c>
      <c r="E66" s="4">
        <v>1</v>
      </c>
      <c r="F66" s="4">
        <v>8.5</v>
      </c>
      <c r="G66" s="4">
        <v>0</v>
      </c>
      <c r="H66" s="4">
        <v>0</v>
      </c>
      <c r="I66" s="4">
        <v>0</v>
      </c>
      <c r="J66" s="4">
        <v>0</v>
      </c>
      <c r="K66" s="12">
        <f t="shared" si="1"/>
        <v>11.5</v>
      </c>
      <c r="L66" s="6">
        <f t="shared" si="2"/>
        <v>0.15131578947368421</v>
      </c>
      <c r="M66" s="4">
        <v>40</v>
      </c>
      <c r="N66" s="4" t="s">
        <v>277</v>
      </c>
      <c r="O66" s="4">
        <v>7</v>
      </c>
      <c r="P66" s="7" t="s">
        <v>262</v>
      </c>
      <c r="Q66" s="10" t="s">
        <v>111</v>
      </c>
      <c r="R66" s="10" t="s">
        <v>112</v>
      </c>
      <c r="S66" s="10" t="s">
        <v>113</v>
      </c>
      <c r="T66" s="29" t="s">
        <v>242</v>
      </c>
    </row>
    <row r="67" spans="1:20" s="8" customFormat="1" hidden="1" x14ac:dyDescent="0.25">
      <c r="A67" s="4">
        <v>61</v>
      </c>
      <c r="B67" s="4" t="s">
        <v>46</v>
      </c>
      <c r="C67" s="4">
        <v>0</v>
      </c>
      <c r="D67" s="4">
        <v>0.5</v>
      </c>
      <c r="E67" s="4">
        <v>0</v>
      </c>
      <c r="F67" s="4">
        <v>6.5</v>
      </c>
      <c r="G67" s="4">
        <v>0</v>
      </c>
      <c r="H67" s="4">
        <v>1</v>
      </c>
      <c r="I67" s="4">
        <v>0</v>
      </c>
      <c r="J67" s="4">
        <v>2.5</v>
      </c>
      <c r="K67" s="12">
        <f t="shared" si="1"/>
        <v>10.5</v>
      </c>
      <c r="L67" s="6">
        <f t="shared" si="2"/>
        <v>0.13815789473684212</v>
      </c>
      <c r="M67" s="4">
        <v>41</v>
      </c>
      <c r="N67" s="4" t="s">
        <v>277</v>
      </c>
      <c r="O67" s="4">
        <v>7</v>
      </c>
      <c r="P67" s="7" t="s">
        <v>273</v>
      </c>
      <c r="Q67" s="10" t="s">
        <v>170</v>
      </c>
      <c r="R67" s="10" t="s">
        <v>171</v>
      </c>
      <c r="S67" s="10" t="s">
        <v>133</v>
      </c>
      <c r="T67" s="29" t="s">
        <v>242</v>
      </c>
    </row>
    <row r="68" spans="1:20" s="8" customFormat="1" hidden="1" x14ac:dyDescent="0.25">
      <c r="A68" s="4">
        <v>62</v>
      </c>
      <c r="B68" s="4" t="s">
        <v>21</v>
      </c>
      <c r="C68" s="4">
        <v>1</v>
      </c>
      <c r="D68" s="4">
        <v>0</v>
      </c>
      <c r="E68" s="4">
        <v>1</v>
      </c>
      <c r="F68" s="4">
        <v>2.5</v>
      </c>
      <c r="G68" s="4">
        <v>1</v>
      </c>
      <c r="H68" s="4">
        <v>0</v>
      </c>
      <c r="I68" s="4">
        <v>0</v>
      </c>
      <c r="J68" s="4">
        <v>4.5</v>
      </c>
      <c r="K68" s="12">
        <f t="shared" si="1"/>
        <v>10</v>
      </c>
      <c r="L68" s="6">
        <f t="shared" si="2"/>
        <v>0.13157894736842105</v>
      </c>
      <c r="M68" s="4">
        <v>42</v>
      </c>
      <c r="N68" s="4" t="s">
        <v>277</v>
      </c>
      <c r="O68" s="4">
        <v>7</v>
      </c>
      <c r="P68" s="7" t="s">
        <v>263</v>
      </c>
      <c r="Q68" s="10" t="s">
        <v>108</v>
      </c>
      <c r="R68" s="10" t="s">
        <v>109</v>
      </c>
      <c r="S68" s="10" t="s">
        <v>110</v>
      </c>
      <c r="T68" s="29" t="s">
        <v>247</v>
      </c>
    </row>
    <row r="69" spans="1:20" s="8" customFormat="1" hidden="1" x14ac:dyDescent="0.25">
      <c r="A69" s="4">
        <v>63</v>
      </c>
      <c r="B69" s="4" t="s">
        <v>23</v>
      </c>
      <c r="C69" s="4">
        <v>1</v>
      </c>
      <c r="D69" s="4">
        <v>0</v>
      </c>
      <c r="E69" s="4">
        <v>0</v>
      </c>
      <c r="F69" s="4">
        <v>8</v>
      </c>
      <c r="G69" s="4">
        <v>0</v>
      </c>
      <c r="H69" s="4">
        <v>0</v>
      </c>
      <c r="I69" s="4">
        <v>0</v>
      </c>
      <c r="J69" s="4">
        <v>0.5</v>
      </c>
      <c r="K69" s="12">
        <f t="shared" si="1"/>
        <v>9.5</v>
      </c>
      <c r="L69" s="6">
        <f t="shared" si="2"/>
        <v>0.125</v>
      </c>
      <c r="M69" s="4">
        <v>43</v>
      </c>
      <c r="N69" s="4" t="s">
        <v>277</v>
      </c>
      <c r="O69" s="4">
        <v>7</v>
      </c>
      <c r="P69" s="7" t="s">
        <v>267</v>
      </c>
      <c r="Q69" s="10" t="s">
        <v>114</v>
      </c>
      <c r="R69" s="10" t="s">
        <v>115</v>
      </c>
      <c r="S69" s="10" t="s">
        <v>116</v>
      </c>
      <c r="T69" s="29" t="s">
        <v>247</v>
      </c>
    </row>
    <row r="70" spans="1:20" s="8" customFormat="1" hidden="1" x14ac:dyDescent="0.25">
      <c r="A70" s="4">
        <v>64</v>
      </c>
      <c r="B70" s="4" t="s">
        <v>53</v>
      </c>
      <c r="C70" s="4">
        <v>0.5</v>
      </c>
      <c r="D70" s="4">
        <v>0</v>
      </c>
      <c r="E70" s="4">
        <v>0</v>
      </c>
      <c r="F70" s="4">
        <v>2.5</v>
      </c>
      <c r="G70" s="4">
        <v>0</v>
      </c>
      <c r="H70" s="4">
        <v>0</v>
      </c>
      <c r="I70" s="4">
        <v>0</v>
      </c>
      <c r="J70" s="4">
        <v>6.5</v>
      </c>
      <c r="K70" s="12">
        <f t="shared" si="1"/>
        <v>9.5</v>
      </c>
      <c r="L70" s="6">
        <f t="shared" si="2"/>
        <v>0.125</v>
      </c>
      <c r="M70" s="4">
        <v>43</v>
      </c>
      <c r="N70" s="4" t="s">
        <v>277</v>
      </c>
      <c r="O70" s="4">
        <v>7</v>
      </c>
      <c r="P70" s="7" t="s">
        <v>268</v>
      </c>
      <c r="Q70" s="10" t="s">
        <v>184</v>
      </c>
      <c r="R70" s="10" t="s">
        <v>185</v>
      </c>
      <c r="S70" s="10" t="s">
        <v>186</v>
      </c>
      <c r="T70" s="29" t="s">
        <v>258</v>
      </c>
    </row>
    <row r="71" spans="1:20" s="8" customFormat="1" hidden="1" x14ac:dyDescent="0.25">
      <c r="A71" s="4">
        <v>65</v>
      </c>
      <c r="B71" s="4" t="s">
        <v>55</v>
      </c>
      <c r="C71" s="4">
        <v>2.5</v>
      </c>
      <c r="D71" s="4">
        <v>0</v>
      </c>
      <c r="E71" s="4">
        <v>1</v>
      </c>
      <c r="F71" s="4">
        <v>4.5</v>
      </c>
      <c r="G71" s="4">
        <v>0</v>
      </c>
      <c r="H71" s="4">
        <v>0</v>
      </c>
      <c r="I71" s="4">
        <v>0</v>
      </c>
      <c r="J71" s="4">
        <v>1.5</v>
      </c>
      <c r="K71" s="12">
        <f t="shared" si="1"/>
        <v>9.5</v>
      </c>
      <c r="L71" s="6">
        <f t="shared" ref="L71:L77" si="3">K71/76</f>
        <v>0.125</v>
      </c>
      <c r="M71" s="4">
        <v>43</v>
      </c>
      <c r="N71" s="4" t="s">
        <v>277</v>
      </c>
      <c r="O71" s="4">
        <v>7</v>
      </c>
      <c r="P71" s="7" t="s">
        <v>263</v>
      </c>
      <c r="Q71" s="10" t="s">
        <v>189</v>
      </c>
      <c r="R71" s="10" t="s">
        <v>190</v>
      </c>
      <c r="S71" s="10" t="s">
        <v>191</v>
      </c>
      <c r="T71" s="29" t="s">
        <v>247</v>
      </c>
    </row>
    <row r="72" spans="1:20" s="8" customFormat="1" hidden="1" x14ac:dyDescent="0.25">
      <c r="A72" s="4">
        <v>66</v>
      </c>
      <c r="B72" s="4" t="s">
        <v>57</v>
      </c>
      <c r="C72" s="4">
        <v>1.5</v>
      </c>
      <c r="D72" s="4">
        <v>0</v>
      </c>
      <c r="E72" s="4">
        <v>0</v>
      </c>
      <c r="F72" s="4">
        <v>3.5</v>
      </c>
      <c r="G72" s="4">
        <v>0</v>
      </c>
      <c r="H72" s="4">
        <v>0</v>
      </c>
      <c r="I72" s="4">
        <v>0</v>
      </c>
      <c r="J72" s="4">
        <v>4.5</v>
      </c>
      <c r="K72" s="12">
        <f t="shared" ref="K72:K135" si="4">SUM(C72:J72)</f>
        <v>9.5</v>
      </c>
      <c r="L72" s="6">
        <f t="shared" si="3"/>
        <v>0.125</v>
      </c>
      <c r="M72" s="4">
        <v>43</v>
      </c>
      <c r="N72" s="4" t="s">
        <v>277</v>
      </c>
      <c r="O72" s="4">
        <v>7</v>
      </c>
      <c r="P72" s="7" t="s">
        <v>262</v>
      </c>
      <c r="Q72" s="10" t="s">
        <v>194</v>
      </c>
      <c r="R72" s="10" t="s">
        <v>178</v>
      </c>
      <c r="S72" s="10" t="s">
        <v>195</v>
      </c>
      <c r="T72" s="29" t="s">
        <v>242</v>
      </c>
    </row>
    <row r="73" spans="1:20" s="8" customFormat="1" hidden="1" x14ac:dyDescent="0.25">
      <c r="A73" s="4">
        <v>67</v>
      </c>
      <c r="B73" s="4" t="s">
        <v>79</v>
      </c>
      <c r="C73" s="4">
        <v>0.5</v>
      </c>
      <c r="D73" s="4">
        <v>1.5</v>
      </c>
      <c r="E73" s="4">
        <v>0</v>
      </c>
      <c r="F73" s="4">
        <v>4.5</v>
      </c>
      <c r="G73" s="4">
        <v>0</v>
      </c>
      <c r="H73" s="4">
        <v>0.5</v>
      </c>
      <c r="I73" s="4">
        <v>0</v>
      </c>
      <c r="J73" s="4">
        <v>2.5</v>
      </c>
      <c r="K73" s="12">
        <f t="shared" si="4"/>
        <v>9.5</v>
      </c>
      <c r="L73" s="6">
        <f t="shared" si="3"/>
        <v>0.125</v>
      </c>
      <c r="M73" s="4">
        <v>43</v>
      </c>
      <c r="N73" s="4" t="s">
        <v>277</v>
      </c>
      <c r="O73" s="4">
        <v>7</v>
      </c>
      <c r="P73" s="7" t="s">
        <v>263</v>
      </c>
      <c r="Q73" s="10" t="s">
        <v>234</v>
      </c>
      <c r="R73" s="10" t="s">
        <v>235</v>
      </c>
      <c r="S73" s="10" t="s">
        <v>162</v>
      </c>
      <c r="T73" s="29" t="s">
        <v>247</v>
      </c>
    </row>
    <row r="74" spans="1:20" s="8" customFormat="1" hidden="1" x14ac:dyDescent="0.25">
      <c r="A74" s="4">
        <v>68</v>
      </c>
      <c r="B74" s="4" t="s">
        <v>80</v>
      </c>
      <c r="C74" s="4">
        <v>1.5</v>
      </c>
      <c r="D74" s="4">
        <v>0</v>
      </c>
      <c r="E74" s="4">
        <v>0</v>
      </c>
      <c r="F74" s="52">
        <v>4.5</v>
      </c>
      <c r="G74" s="4">
        <v>0</v>
      </c>
      <c r="H74" s="4">
        <v>2</v>
      </c>
      <c r="I74" s="4">
        <v>0</v>
      </c>
      <c r="J74" s="4">
        <v>1.5</v>
      </c>
      <c r="K74" s="12">
        <f t="shared" si="4"/>
        <v>9.5</v>
      </c>
      <c r="L74" s="6">
        <f t="shared" si="3"/>
        <v>0.125</v>
      </c>
      <c r="M74" s="4">
        <v>43</v>
      </c>
      <c r="N74" s="4" t="s">
        <v>277</v>
      </c>
      <c r="O74" s="4">
        <v>7</v>
      </c>
      <c r="P74" s="7" t="s">
        <v>264</v>
      </c>
      <c r="Q74" s="10" t="s">
        <v>236</v>
      </c>
      <c r="R74" s="10" t="s">
        <v>103</v>
      </c>
      <c r="S74" s="10" t="s">
        <v>191</v>
      </c>
      <c r="T74" s="29" t="s">
        <v>259</v>
      </c>
    </row>
    <row r="75" spans="1:20" s="8" customFormat="1" hidden="1" x14ac:dyDescent="0.25">
      <c r="A75" s="4">
        <v>69</v>
      </c>
      <c r="B75" s="4" t="s">
        <v>76</v>
      </c>
      <c r="C75" s="4">
        <v>0.5</v>
      </c>
      <c r="D75" s="4">
        <v>1</v>
      </c>
      <c r="E75" s="4">
        <v>0</v>
      </c>
      <c r="F75" s="4">
        <v>5.5</v>
      </c>
      <c r="G75" s="4">
        <v>1</v>
      </c>
      <c r="H75" s="4">
        <v>0</v>
      </c>
      <c r="I75" s="4">
        <v>0</v>
      </c>
      <c r="J75" s="4">
        <v>0</v>
      </c>
      <c r="K75" s="12">
        <f t="shared" si="4"/>
        <v>8</v>
      </c>
      <c r="L75" s="6">
        <f t="shared" si="3"/>
        <v>0.10526315789473684</v>
      </c>
      <c r="M75" s="4">
        <v>44</v>
      </c>
      <c r="N75" s="4" t="s">
        <v>277</v>
      </c>
      <c r="O75" s="4">
        <v>7</v>
      </c>
      <c r="P75" s="7" t="s">
        <v>265</v>
      </c>
      <c r="Q75" s="10" t="s">
        <v>228</v>
      </c>
      <c r="R75" s="10" t="s">
        <v>229</v>
      </c>
      <c r="S75" s="10" t="s">
        <v>230</v>
      </c>
      <c r="T75" s="29" t="s">
        <v>246</v>
      </c>
    </row>
    <row r="76" spans="1:20" s="8" customFormat="1" hidden="1" x14ac:dyDescent="0.25">
      <c r="A76" s="4">
        <v>70</v>
      </c>
      <c r="B76" s="4" t="s">
        <v>51</v>
      </c>
      <c r="C76" s="4">
        <v>1.5</v>
      </c>
      <c r="D76" s="4">
        <v>0</v>
      </c>
      <c r="E76" s="4">
        <v>0</v>
      </c>
      <c r="F76" s="4">
        <v>3</v>
      </c>
      <c r="G76" s="4">
        <v>0</v>
      </c>
      <c r="H76" s="4">
        <v>0</v>
      </c>
      <c r="I76" s="4">
        <v>0</v>
      </c>
      <c r="J76" s="4">
        <v>2</v>
      </c>
      <c r="K76" s="12">
        <f t="shared" si="4"/>
        <v>6.5</v>
      </c>
      <c r="L76" s="6">
        <f t="shared" si="3"/>
        <v>8.5526315789473686E-2</v>
      </c>
      <c r="M76" s="4">
        <v>45</v>
      </c>
      <c r="N76" s="4" t="s">
        <v>277</v>
      </c>
      <c r="O76" s="4">
        <v>7</v>
      </c>
      <c r="P76" s="7" t="s">
        <v>263</v>
      </c>
      <c r="Q76" s="10" t="s">
        <v>180</v>
      </c>
      <c r="R76" s="10" t="s">
        <v>181</v>
      </c>
      <c r="S76" s="10" t="s">
        <v>119</v>
      </c>
      <c r="T76" s="29" t="s">
        <v>258</v>
      </c>
    </row>
    <row r="77" spans="1:20" s="8" customFormat="1" hidden="1" x14ac:dyDescent="0.25">
      <c r="A77" s="4">
        <v>71</v>
      </c>
      <c r="B77" s="4" t="s">
        <v>52</v>
      </c>
      <c r="C77" s="4">
        <v>1</v>
      </c>
      <c r="D77" s="4">
        <v>0</v>
      </c>
      <c r="E77" s="4">
        <v>0</v>
      </c>
      <c r="F77" s="4">
        <v>2.5</v>
      </c>
      <c r="G77" s="4">
        <v>0</v>
      </c>
      <c r="H77" s="4">
        <v>0</v>
      </c>
      <c r="I77" s="4">
        <v>0</v>
      </c>
      <c r="J77" s="4">
        <v>1.5</v>
      </c>
      <c r="K77" s="12">
        <f t="shared" si="4"/>
        <v>5</v>
      </c>
      <c r="L77" s="6">
        <f t="shared" si="3"/>
        <v>6.5789473684210523E-2</v>
      </c>
      <c r="M77" s="4">
        <v>46</v>
      </c>
      <c r="N77" s="4" t="s">
        <v>277</v>
      </c>
      <c r="O77" s="4">
        <v>7</v>
      </c>
      <c r="P77" s="7" t="s">
        <v>268</v>
      </c>
      <c r="Q77" s="10" t="s">
        <v>182</v>
      </c>
      <c r="R77" s="10" t="s">
        <v>89</v>
      </c>
      <c r="S77" s="10" t="s">
        <v>183</v>
      </c>
      <c r="T77" s="29" t="s">
        <v>255</v>
      </c>
    </row>
    <row r="78" spans="1:20" s="8" customFormat="1" hidden="1" x14ac:dyDescent="0.25">
      <c r="A78" s="53">
        <v>1</v>
      </c>
      <c r="B78" s="62" t="s">
        <v>370</v>
      </c>
      <c r="C78" s="53">
        <v>7</v>
      </c>
      <c r="D78" s="53">
        <v>0</v>
      </c>
      <c r="E78" s="53">
        <v>9</v>
      </c>
      <c r="F78" s="53">
        <v>3</v>
      </c>
      <c r="G78" s="53">
        <v>13.5</v>
      </c>
      <c r="H78" s="53">
        <v>3</v>
      </c>
      <c r="I78" s="53">
        <v>14</v>
      </c>
      <c r="J78" s="53">
        <v>14</v>
      </c>
      <c r="K78" s="55">
        <f t="shared" si="4"/>
        <v>63.5</v>
      </c>
      <c r="L78" s="56">
        <f t="shared" ref="L78:L109" si="5">K78/87</f>
        <v>0.72988505747126442</v>
      </c>
      <c r="M78" s="53">
        <v>1</v>
      </c>
      <c r="N78" s="53" t="s">
        <v>276</v>
      </c>
      <c r="O78" s="67">
        <v>8</v>
      </c>
      <c r="P78" s="68"/>
      <c r="Q78" s="69" t="s">
        <v>371</v>
      </c>
      <c r="R78" s="70" t="s">
        <v>95</v>
      </c>
      <c r="S78" s="70" t="s">
        <v>372</v>
      </c>
      <c r="T78" s="66" t="s">
        <v>254</v>
      </c>
    </row>
    <row r="79" spans="1:20" s="8" customFormat="1" hidden="1" x14ac:dyDescent="0.25">
      <c r="A79" s="4">
        <v>2</v>
      </c>
      <c r="B79" s="30" t="s">
        <v>394</v>
      </c>
      <c r="C79" s="4">
        <v>12</v>
      </c>
      <c r="D79" s="4">
        <v>2</v>
      </c>
      <c r="E79" s="4">
        <v>7</v>
      </c>
      <c r="F79" s="4">
        <v>4</v>
      </c>
      <c r="G79" s="4">
        <v>12</v>
      </c>
      <c r="H79" s="4">
        <v>3</v>
      </c>
      <c r="I79" s="4">
        <v>13</v>
      </c>
      <c r="J79" s="4">
        <v>7</v>
      </c>
      <c r="K79" s="12">
        <f t="shared" si="4"/>
        <v>60</v>
      </c>
      <c r="L79" s="6">
        <f t="shared" si="5"/>
        <v>0.68965517241379315</v>
      </c>
      <c r="M79" s="4">
        <v>2</v>
      </c>
      <c r="N79" s="4" t="s">
        <v>278</v>
      </c>
      <c r="O79" s="16">
        <v>8</v>
      </c>
      <c r="P79" s="17" t="s">
        <v>395</v>
      </c>
      <c r="Q79" s="18" t="s">
        <v>396</v>
      </c>
      <c r="R79" s="18" t="s">
        <v>397</v>
      </c>
      <c r="S79" s="18" t="s">
        <v>96</v>
      </c>
      <c r="T79" s="18" t="s">
        <v>261</v>
      </c>
    </row>
    <row r="80" spans="1:20" s="8" customFormat="1" hidden="1" x14ac:dyDescent="0.25">
      <c r="A80" s="4">
        <v>3</v>
      </c>
      <c r="B80" s="30" t="s">
        <v>496</v>
      </c>
      <c r="C80" s="4">
        <v>12</v>
      </c>
      <c r="D80" s="4">
        <v>0</v>
      </c>
      <c r="E80" s="4">
        <v>3.5</v>
      </c>
      <c r="F80" s="4">
        <v>4</v>
      </c>
      <c r="G80" s="4">
        <v>10.5</v>
      </c>
      <c r="H80" s="4">
        <v>2</v>
      </c>
      <c r="I80" s="4">
        <v>11.5</v>
      </c>
      <c r="J80" s="4">
        <v>14</v>
      </c>
      <c r="K80" s="12">
        <f t="shared" si="4"/>
        <v>57.5</v>
      </c>
      <c r="L80" s="6">
        <f t="shared" si="5"/>
        <v>0.66091954022988508</v>
      </c>
      <c r="M80" s="4">
        <v>3</v>
      </c>
      <c r="N80" s="4" t="s">
        <v>278</v>
      </c>
      <c r="O80" s="14">
        <v>8</v>
      </c>
      <c r="P80" s="15" t="s">
        <v>267</v>
      </c>
      <c r="Q80" s="19" t="s">
        <v>497</v>
      </c>
      <c r="R80" s="19" t="s">
        <v>498</v>
      </c>
      <c r="S80" s="19" t="s">
        <v>148</v>
      </c>
      <c r="T80" s="18" t="s">
        <v>499</v>
      </c>
    </row>
    <row r="81" spans="1:20" s="8" customFormat="1" hidden="1" x14ac:dyDescent="0.25">
      <c r="A81" s="4">
        <v>4</v>
      </c>
      <c r="B81" s="30" t="s">
        <v>286</v>
      </c>
      <c r="C81" s="4">
        <v>6</v>
      </c>
      <c r="D81" s="4">
        <v>3</v>
      </c>
      <c r="E81" s="4">
        <v>8.5</v>
      </c>
      <c r="F81" s="4">
        <v>2</v>
      </c>
      <c r="G81" s="4">
        <v>12.5</v>
      </c>
      <c r="H81" s="4">
        <v>2</v>
      </c>
      <c r="I81" s="4">
        <v>14</v>
      </c>
      <c r="J81" s="4">
        <v>8</v>
      </c>
      <c r="K81" s="12">
        <f t="shared" si="4"/>
        <v>56</v>
      </c>
      <c r="L81" s="6">
        <f t="shared" si="5"/>
        <v>0.64367816091954022</v>
      </c>
      <c r="M81" s="4">
        <v>4</v>
      </c>
      <c r="N81" s="4" t="s">
        <v>278</v>
      </c>
      <c r="O81" s="16">
        <v>8</v>
      </c>
      <c r="P81" s="17" t="s">
        <v>265</v>
      </c>
      <c r="Q81" s="18" t="s">
        <v>287</v>
      </c>
      <c r="R81" s="18" t="s">
        <v>288</v>
      </c>
      <c r="S81" s="18" t="s">
        <v>289</v>
      </c>
      <c r="T81" s="18" t="s">
        <v>290</v>
      </c>
    </row>
    <row r="82" spans="1:20" s="8" customFormat="1" hidden="1" x14ac:dyDescent="0.25">
      <c r="A82" s="4">
        <v>5</v>
      </c>
      <c r="B82" s="30" t="s">
        <v>323</v>
      </c>
      <c r="C82" s="4">
        <v>2</v>
      </c>
      <c r="D82" s="4">
        <v>3</v>
      </c>
      <c r="E82" s="4">
        <v>8.5</v>
      </c>
      <c r="F82" s="4">
        <v>0</v>
      </c>
      <c r="G82" s="4">
        <v>10.5</v>
      </c>
      <c r="H82" s="4">
        <v>2</v>
      </c>
      <c r="I82" s="4">
        <v>13.5</v>
      </c>
      <c r="J82" s="4">
        <v>15.5</v>
      </c>
      <c r="K82" s="12">
        <f t="shared" si="4"/>
        <v>55</v>
      </c>
      <c r="L82" s="6">
        <f t="shared" si="5"/>
        <v>0.63218390804597702</v>
      </c>
      <c r="M82" s="4">
        <v>5</v>
      </c>
      <c r="N82" s="4" t="s">
        <v>278</v>
      </c>
      <c r="O82" s="14">
        <v>8</v>
      </c>
      <c r="P82" s="15"/>
      <c r="Q82" s="19" t="s">
        <v>324</v>
      </c>
      <c r="R82" s="19" t="s">
        <v>325</v>
      </c>
      <c r="S82" s="19" t="s">
        <v>326</v>
      </c>
      <c r="T82" s="18" t="s">
        <v>246</v>
      </c>
    </row>
    <row r="83" spans="1:20" s="8" customFormat="1" hidden="1" x14ac:dyDescent="0.25">
      <c r="A83" s="4">
        <v>6</v>
      </c>
      <c r="B83" s="30" t="s">
        <v>457</v>
      </c>
      <c r="C83" s="4">
        <v>4</v>
      </c>
      <c r="D83" s="4">
        <v>0</v>
      </c>
      <c r="E83" s="4">
        <v>9</v>
      </c>
      <c r="F83" s="4">
        <v>1</v>
      </c>
      <c r="G83" s="4">
        <v>8</v>
      </c>
      <c r="H83" s="4">
        <v>1</v>
      </c>
      <c r="I83" s="4">
        <v>12</v>
      </c>
      <c r="J83" s="4">
        <v>13.5</v>
      </c>
      <c r="K83" s="12">
        <f t="shared" si="4"/>
        <v>48.5</v>
      </c>
      <c r="L83" s="6">
        <f t="shared" si="5"/>
        <v>0.55747126436781613</v>
      </c>
      <c r="M83" s="4">
        <v>6</v>
      </c>
      <c r="N83" s="4" t="s">
        <v>278</v>
      </c>
      <c r="O83" s="16">
        <v>8</v>
      </c>
      <c r="P83" s="17" t="s">
        <v>308</v>
      </c>
      <c r="Q83" s="18" t="s">
        <v>458</v>
      </c>
      <c r="R83" s="18" t="s">
        <v>459</v>
      </c>
      <c r="S83" s="18" t="s">
        <v>110</v>
      </c>
      <c r="T83" s="18" t="s">
        <v>254</v>
      </c>
    </row>
    <row r="84" spans="1:20" s="8" customFormat="1" hidden="1" x14ac:dyDescent="0.25">
      <c r="A84" s="4">
        <v>7</v>
      </c>
      <c r="B84" s="30" t="s">
        <v>468</v>
      </c>
      <c r="C84" s="4">
        <v>4</v>
      </c>
      <c r="D84" s="4">
        <v>3</v>
      </c>
      <c r="E84" s="4">
        <v>5</v>
      </c>
      <c r="F84" s="4">
        <v>2</v>
      </c>
      <c r="G84" s="4">
        <v>10.5</v>
      </c>
      <c r="H84" s="4">
        <v>2</v>
      </c>
      <c r="I84" s="4">
        <v>13</v>
      </c>
      <c r="J84" s="4">
        <v>8</v>
      </c>
      <c r="K84" s="12">
        <f t="shared" si="4"/>
        <v>47.5</v>
      </c>
      <c r="L84" s="6">
        <f t="shared" si="5"/>
        <v>0.54597701149425293</v>
      </c>
      <c r="M84" s="4">
        <v>7</v>
      </c>
      <c r="N84" s="4" t="s">
        <v>278</v>
      </c>
      <c r="O84" s="20">
        <v>8</v>
      </c>
      <c r="P84" s="21" t="s">
        <v>268</v>
      </c>
      <c r="Q84" s="22" t="s">
        <v>469</v>
      </c>
      <c r="R84" s="22" t="s">
        <v>282</v>
      </c>
      <c r="S84" s="22" t="s">
        <v>470</v>
      </c>
      <c r="T84" s="22" t="s">
        <v>249</v>
      </c>
    </row>
    <row r="85" spans="1:20" s="8" customFormat="1" hidden="1" x14ac:dyDescent="0.25">
      <c r="A85" s="4">
        <v>8</v>
      </c>
      <c r="B85" s="30" t="s">
        <v>283</v>
      </c>
      <c r="C85" s="4">
        <v>2</v>
      </c>
      <c r="D85" s="4">
        <v>0</v>
      </c>
      <c r="E85" s="4">
        <v>4</v>
      </c>
      <c r="F85" s="4">
        <v>4</v>
      </c>
      <c r="G85" s="4">
        <v>11.5</v>
      </c>
      <c r="H85" s="4">
        <v>5</v>
      </c>
      <c r="I85" s="4">
        <v>14.5</v>
      </c>
      <c r="J85" s="4">
        <v>5.5</v>
      </c>
      <c r="K85" s="12">
        <f t="shared" si="4"/>
        <v>46.5</v>
      </c>
      <c r="L85" s="6">
        <f t="shared" si="5"/>
        <v>0.53448275862068961</v>
      </c>
      <c r="M85" s="4">
        <v>8</v>
      </c>
      <c r="N85" s="4" t="s">
        <v>278</v>
      </c>
      <c r="O85" s="16">
        <v>8</v>
      </c>
      <c r="P85" s="17" t="s">
        <v>284</v>
      </c>
      <c r="Q85" s="18" t="s">
        <v>285</v>
      </c>
      <c r="R85" s="18" t="s">
        <v>132</v>
      </c>
      <c r="S85" s="18" t="s">
        <v>104</v>
      </c>
      <c r="T85" s="18" t="s">
        <v>254</v>
      </c>
    </row>
    <row r="86" spans="1:20" s="8" customFormat="1" hidden="1" x14ac:dyDescent="0.25">
      <c r="A86" s="4">
        <v>9</v>
      </c>
      <c r="B86" s="30" t="s">
        <v>476</v>
      </c>
      <c r="C86" s="4">
        <v>6</v>
      </c>
      <c r="D86" s="4">
        <v>3</v>
      </c>
      <c r="E86" s="4">
        <v>2</v>
      </c>
      <c r="F86" s="4">
        <v>4</v>
      </c>
      <c r="G86" s="4">
        <v>13</v>
      </c>
      <c r="H86" s="4">
        <v>1</v>
      </c>
      <c r="I86" s="4">
        <v>11.5</v>
      </c>
      <c r="J86" s="4">
        <v>5</v>
      </c>
      <c r="K86" s="12">
        <f t="shared" si="4"/>
        <v>45.5</v>
      </c>
      <c r="L86" s="6">
        <f t="shared" si="5"/>
        <v>0.52298850574712641</v>
      </c>
      <c r="M86" s="4">
        <v>9</v>
      </c>
      <c r="N86" s="4" t="s">
        <v>278</v>
      </c>
      <c r="O86" s="16">
        <v>8</v>
      </c>
      <c r="P86" s="17" t="s">
        <v>267</v>
      </c>
      <c r="Q86" s="18" t="s">
        <v>477</v>
      </c>
      <c r="R86" s="18" t="s">
        <v>478</v>
      </c>
      <c r="S86" s="18" t="s">
        <v>206</v>
      </c>
      <c r="T86" s="18" t="s">
        <v>243</v>
      </c>
    </row>
    <row r="87" spans="1:20" s="8" customFormat="1" hidden="1" x14ac:dyDescent="0.25">
      <c r="A87" s="4">
        <v>10</v>
      </c>
      <c r="B87" s="30" t="s">
        <v>383</v>
      </c>
      <c r="C87" s="4">
        <v>8</v>
      </c>
      <c r="D87" s="4">
        <v>0</v>
      </c>
      <c r="E87" s="4">
        <v>3.5</v>
      </c>
      <c r="F87" s="4">
        <v>4</v>
      </c>
      <c r="G87" s="4">
        <v>10.5</v>
      </c>
      <c r="H87" s="4">
        <v>2</v>
      </c>
      <c r="I87" s="4">
        <v>4.5</v>
      </c>
      <c r="J87" s="4">
        <v>12</v>
      </c>
      <c r="K87" s="12">
        <f t="shared" si="4"/>
        <v>44.5</v>
      </c>
      <c r="L87" s="6">
        <f t="shared" si="5"/>
        <v>0.5114942528735632</v>
      </c>
      <c r="M87" s="4">
        <v>10</v>
      </c>
      <c r="N87" s="4" t="s">
        <v>278</v>
      </c>
      <c r="O87" s="23">
        <v>8</v>
      </c>
      <c r="P87" s="24" t="s">
        <v>267</v>
      </c>
      <c r="Q87" s="25" t="s">
        <v>384</v>
      </c>
      <c r="R87" s="25" t="s">
        <v>385</v>
      </c>
      <c r="S87" s="25" t="s">
        <v>96</v>
      </c>
      <c r="T87" s="18" t="s">
        <v>386</v>
      </c>
    </row>
    <row r="88" spans="1:20" s="8" customFormat="1" hidden="1" x14ac:dyDescent="0.25">
      <c r="A88" s="4">
        <v>11</v>
      </c>
      <c r="B88" s="30" t="s">
        <v>471</v>
      </c>
      <c r="C88" s="4">
        <v>6</v>
      </c>
      <c r="D88" s="4">
        <v>0</v>
      </c>
      <c r="E88" s="4">
        <v>7</v>
      </c>
      <c r="F88" s="4">
        <v>3</v>
      </c>
      <c r="G88" s="4">
        <v>8</v>
      </c>
      <c r="H88" s="4">
        <v>1</v>
      </c>
      <c r="I88" s="4">
        <v>13.5</v>
      </c>
      <c r="J88" s="4">
        <v>5.5</v>
      </c>
      <c r="K88" s="12">
        <f t="shared" si="4"/>
        <v>44</v>
      </c>
      <c r="L88" s="6">
        <f t="shared" si="5"/>
        <v>0.50574712643678166</v>
      </c>
      <c r="M88" s="4">
        <v>11</v>
      </c>
      <c r="N88" s="4" t="s">
        <v>278</v>
      </c>
      <c r="O88" s="16">
        <v>8</v>
      </c>
      <c r="P88" s="17" t="s">
        <v>284</v>
      </c>
      <c r="Q88" s="18" t="s">
        <v>472</v>
      </c>
      <c r="R88" s="18" t="s">
        <v>84</v>
      </c>
      <c r="S88" s="18" t="s">
        <v>85</v>
      </c>
      <c r="T88" s="18" t="s">
        <v>254</v>
      </c>
    </row>
    <row r="89" spans="1:20" s="8" customFormat="1" hidden="1" x14ac:dyDescent="0.25">
      <c r="A89" s="4">
        <v>12</v>
      </c>
      <c r="B89" s="30" t="s">
        <v>422</v>
      </c>
      <c r="C89" s="4">
        <v>4</v>
      </c>
      <c r="D89" s="4">
        <v>2</v>
      </c>
      <c r="E89" s="4">
        <v>7.5</v>
      </c>
      <c r="F89" s="4">
        <v>1</v>
      </c>
      <c r="G89" s="4">
        <v>7.5</v>
      </c>
      <c r="H89" s="4">
        <v>3</v>
      </c>
      <c r="I89" s="4">
        <v>7</v>
      </c>
      <c r="J89" s="4">
        <v>11.5</v>
      </c>
      <c r="K89" s="12">
        <f t="shared" si="4"/>
        <v>43.5</v>
      </c>
      <c r="L89" s="6">
        <f t="shared" si="5"/>
        <v>0.5</v>
      </c>
      <c r="M89" s="4">
        <v>12</v>
      </c>
      <c r="N89" s="4" t="s">
        <v>278</v>
      </c>
      <c r="O89" s="16">
        <v>8</v>
      </c>
      <c r="P89" s="17" t="s">
        <v>265</v>
      </c>
      <c r="Q89" s="18" t="s">
        <v>423</v>
      </c>
      <c r="R89" s="18" t="s">
        <v>216</v>
      </c>
      <c r="S89" s="18" t="s">
        <v>230</v>
      </c>
      <c r="T89" s="18" t="s">
        <v>290</v>
      </c>
    </row>
    <row r="90" spans="1:20" s="8" customFormat="1" hidden="1" x14ac:dyDescent="0.25">
      <c r="A90" s="4">
        <v>13</v>
      </c>
      <c r="B90" s="30" t="s">
        <v>450</v>
      </c>
      <c r="C90" s="4">
        <v>6</v>
      </c>
      <c r="D90" s="4">
        <v>3</v>
      </c>
      <c r="E90" s="4">
        <v>6</v>
      </c>
      <c r="F90" s="4">
        <v>1</v>
      </c>
      <c r="G90" s="4">
        <v>6.5</v>
      </c>
      <c r="H90" s="4">
        <v>5</v>
      </c>
      <c r="I90" s="4">
        <v>4.5</v>
      </c>
      <c r="J90" s="4">
        <v>11.5</v>
      </c>
      <c r="K90" s="12">
        <f t="shared" si="4"/>
        <v>43.5</v>
      </c>
      <c r="L90" s="6">
        <f t="shared" si="5"/>
        <v>0.5</v>
      </c>
      <c r="M90" s="4">
        <v>12</v>
      </c>
      <c r="N90" s="4" t="s">
        <v>278</v>
      </c>
      <c r="O90" s="16">
        <v>8</v>
      </c>
      <c r="P90" s="17" t="s">
        <v>272</v>
      </c>
      <c r="Q90" s="18" t="s">
        <v>451</v>
      </c>
      <c r="R90" s="18" t="s">
        <v>452</v>
      </c>
      <c r="S90" s="18" t="s">
        <v>152</v>
      </c>
      <c r="T90" s="18" t="s">
        <v>256</v>
      </c>
    </row>
    <row r="91" spans="1:20" s="8" customFormat="1" hidden="1" x14ac:dyDescent="0.25">
      <c r="A91" s="4">
        <v>14</v>
      </c>
      <c r="B91" s="30" t="s">
        <v>358</v>
      </c>
      <c r="C91" s="4">
        <v>9</v>
      </c>
      <c r="D91" s="4">
        <v>3</v>
      </c>
      <c r="E91" s="4">
        <v>5</v>
      </c>
      <c r="F91" s="4">
        <v>6</v>
      </c>
      <c r="G91" s="4">
        <v>13</v>
      </c>
      <c r="H91" s="4">
        <v>2</v>
      </c>
      <c r="I91" s="4">
        <v>4.5</v>
      </c>
      <c r="J91" s="4">
        <v>0</v>
      </c>
      <c r="K91" s="12">
        <f t="shared" si="4"/>
        <v>42.5</v>
      </c>
      <c r="L91" s="6">
        <f t="shared" si="5"/>
        <v>0.4885057471264368</v>
      </c>
      <c r="M91" s="4">
        <v>13</v>
      </c>
      <c r="N91" s="4" t="s">
        <v>277</v>
      </c>
      <c r="O91" s="16">
        <v>8</v>
      </c>
      <c r="P91" s="17" t="s">
        <v>265</v>
      </c>
      <c r="Q91" s="18" t="s">
        <v>359</v>
      </c>
      <c r="R91" s="18" t="s">
        <v>288</v>
      </c>
      <c r="S91" s="18" t="s">
        <v>337</v>
      </c>
      <c r="T91" s="18" t="s">
        <v>290</v>
      </c>
    </row>
    <row r="92" spans="1:20" s="8" customFormat="1" hidden="1" x14ac:dyDescent="0.25">
      <c r="A92" s="4">
        <v>15</v>
      </c>
      <c r="B92" s="30" t="s">
        <v>320</v>
      </c>
      <c r="C92" s="4">
        <v>3</v>
      </c>
      <c r="D92" s="4">
        <v>2</v>
      </c>
      <c r="E92" s="4">
        <v>6.5</v>
      </c>
      <c r="F92" s="4">
        <v>5</v>
      </c>
      <c r="G92" s="4">
        <v>11</v>
      </c>
      <c r="H92" s="4">
        <v>0</v>
      </c>
      <c r="I92" s="4">
        <v>10.5</v>
      </c>
      <c r="J92" s="4">
        <v>4</v>
      </c>
      <c r="K92" s="12">
        <f t="shared" si="4"/>
        <v>42</v>
      </c>
      <c r="L92" s="6">
        <f t="shared" si="5"/>
        <v>0.48275862068965519</v>
      </c>
      <c r="M92" s="4">
        <v>14</v>
      </c>
      <c r="N92" s="4" t="s">
        <v>277</v>
      </c>
      <c r="O92" s="20">
        <v>8</v>
      </c>
      <c r="P92" s="21" t="s">
        <v>268</v>
      </c>
      <c r="Q92" s="22" t="s">
        <v>321</v>
      </c>
      <c r="R92" s="22" t="s">
        <v>118</v>
      </c>
      <c r="S92" s="22" t="s">
        <v>322</v>
      </c>
      <c r="T92" s="22" t="s">
        <v>249</v>
      </c>
    </row>
    <row r="93" spans="1:20" s="8" customFormat="1" hidden="1" x14ac:dyDescent="0.25">
      <c r="A93" s="4">
        <v>16</v>
      </c>
      <c r="B93" s="30" t="s">
        <v>351</v>
      </c>
      <c r="C93" s="4">
        <v>5</v>
      </c>
      <c r="D93" s="4">
        <v>0</v>
      </c>
      <c r="E93" s="4">
        <v>8</v>
      </c>
      <c r="F93" s="4">
        <v>4</v>
      </c>
      <c r="G93" s="4">
        <v>9</v>
      </c>
      <c r="H93" s="4">
        <v>4</v>
      </c>
      <c r="I93" s="4">
        <v>0</v>
      </c>
      <c r="J93" s="4">
        <v>11.5</v>
      </c>
      <c r="K93" s="12">
        <f t="shared" si="4"/>
        <v>41.5</v>
      </c>
      <c r="L93" s="6">
        <f t="shared" si="5"/>
        <v>0.47701149425287354</v>
      </c>
      <c r="M93" s="4">
        <v>15</v>
      </c>
      <c r="N93" s="4" t="s">
        <v>277</v>
      </c>
      <c r="O93" s="16">
        <v>8</v>
      </c>
      <c r="P93" s="17" t="s">
        <v>268</v>
      </c>
      <c r="Q93" s="18" t="s">
        <v>352</v>
      </c>
      <c r="R93" s="18" t="s">
        <v>353</v>
      </c>
      <c r="S93" s="18" t="s">
        <v>165</v>
      </c>
      <c r="T93" s="18" t="s">
        <v>354</v>
      </c>
    </row>
    <row r="94" spans="1:20" s="8" customFormat="1" hidden="1" x14ac:dyDescent="0.25">
      <c r="A94" s="4">
        <v>17</v>
      </c>
      <c r="B94" s="30" t="s">
        <v>398</v>
      </c>
      <c r="C94" s="4">
        <v>6</v>
      </c>
      <c r="D94" s="4">
        <v>0</v>
      </c>
      <c r="E94" s="4">
        <v>4</v>
      </c>
      <c r="F94" s="4">
        <v>5</v>
      </c>
      <c r="G94" s="4">
        <v>7</v>
      </c>
      <c r="H94" s="4">
        <v>2</v>
      </c>
      <c r="I94" s="4">
        <v>13</v>
      </c>
      <c r="J94" s="4">
        <v>4.5</v>
      </c>
      <c r="K94" s="12">
        <f t="shared" si="4"/>
        <v>41.5</v>
      </c>
      <c r="L94" s="6">
        <f t="shared" si="5"/>
        <v>0.47701149425287354</v>
      </c>
      <c r="M94" s="4">
        <v>15</v>
      </c>
      <c r="N94" s="4" t="s">
        <v>277</v>
      </c>
      <c r="O94" s="16">
        <v>8</v>
      </c>
      <c r="P94" s="17" t="s">
        <v>315</v>
      </c>
      <c r="Q94" s="18" t="s">
        <v>399</v>
      </c>
      <c r="R94" s="18" t="s">
        <v>118</v>
      </c>
      <c r="S94" s="18" t="s">
        <v>400</v>
      </c>
      <c r="T94" s="18" t="s">
        <v>290</v>
      </c>
    </row>
    <row r="95" spans="1:20" s="8" customFormat="1" hidden="1" x14ac:dyDescent="0.25">
      <c r="A95" s="4">
        <v>18</v>
      </c>
      <c r="B95" s="30" t="s">
        <v>300</v>
      </c>
      <c r="C95" s="4">
        <v>4</v>
      </c>
      <c r="D95" s="4">
        <v>0</v>
      </c>
      <c r="E95" s="4">
        <v>3.5</v>
      </c>
      <c r="F95" s="4">
        <v>4</v>
      </c>
      <c r="G95" s="4">
        <v>9.5</v>
      </c>
      <c r="H95" s="4">
        <v>2</v>
      </c>
      <c r="I95" s="4">
        <v>14.5</v>
      </c>
      <c r="J95" s="4">
        <v>2.5</v>
      </c>
      <c r="K95" s="12">
        <f t="shared" si="4"/>
        <v>40</v>
      </c>
      <c r="L95" s="6">
        <f t="shared" si="5"/>
        <v>0.45977011494252873</v>
      </c>
      <c r="M95" s="4">
        <v>16</v>
      </c>
      <c r="N95" s="4" t="s">
        <v>277</v>
      </c>
      <c r="O95" s="14">
        <v>8</v>
      </c>
      <c r="P95" s="15" t="s">
        <v>267</v>
      </c>
      <c r="Q95" s="19" t="s">
        <v>301</v>
      </c>
      <c r="R95" s="19" t="s">
        <v>213</v>
      </c>
      <c r="S95" s="19" t="s">
        <v>302</v>
      </c>
      <c r="T95" s="18" t="s">
        <v>246</v>
      </c>
    </row>
    <row r="96" spans="1:20" s="8" customFormat="1" hidden="1" x14ac:dyDescent="0.25">
      <c r="A96" s="4">
        <v>19</v>
      </c>
      <c r="B96" s="30" t="s">
        <v>333</v>
      </c>
      <c r="C96" s="4">
        <v>5</v>
      </c>
      <c r="D96" s="4">
        <v>2</v>
      </c>
      <c r="E96" s="4">
        <v>8</v>
      </c>
      <c r="F96" s="4">
        <v>3</v>
      </c>
      <c r="G96" s="4">
        <v>2</v>
      </c>
      <c r="H96" s="4">
        <v>3.5</v>
      </c>
      <c r="I96" s="4">
        <v>16.5</v>
      </c>
      <c r="J96" s="4">
        <v>0</v>
      </c>
      <c r="K96" s="12">
        <f t="shared" si="4"/>
        <v>40</v>
      </c>
      <c r="L96" s="6">
        <f t="shared" si="5"/>
        <v>0.45977011494252873</v>
      </c>
      <c r="M96" s="4">
        <v>16</v>
      </c>
      <c r="N96" s="4" t="s">
        <v>277</v>
      </c>
      <c r="O96" s="16">
        <v>8</v>
      </c>
      <c r="P96" s="17" t="s">
        <v>272</v>
      </c>
      <c r="Q96" s="18" t="s">
        <v>334</v>
      </c>
      <c r="R96" s="18" t="s">
        <v>240</v>
      </c>
      <c r="S96" s="18" t="s">
        <v>145</v>
      </c>
      <c r="T96" s="18" t="s">
        <v>256</v>
      </c>
    </row>
    <row r="97" spans="1:20" s="8" customFormat="1" hidden="1" x14ac:dyDescent="0.25">
      <c r="A97" s="4">
        <v>20</v>
      </c>
      <c r="B97" s="30" t="s">
        <v>291</v>
      </c>
      <c r="C97" s="4">
        <v>5</v>
      </c>
      <c r="D97" s="4">
        <v>3</v>
      </c>
      <c r="E97" s="4">
        <v>3</v>
      </c>
      <c r="F97" s="4">
        <v>1</v>
      </c>
      <c r="G97" s="4">
        <v>7.5</v>
      </c>
      <c r="H97" s="4">
        <v>0</v>
      </c>
      <c r="I97" s="4">
        <v>10.5</v>
      </c>
      <c r="J97" s="4">
        <v>9.5</v>
      </c>
      <c r="K97" s="12">
        <f t="shared" si="4"/>
        <v>39.5</v>
      </c>
      <c r="L97" s="6">
        <f t="shared" si="5"/>
        <v>0.45402298850574713</v>
      </c>
      <c r="M97" s="4">
        <v>17</v>
      </c>
      <c r="N97" s="4" t="s">
        <v>277</v>
      </c>
      <c r="O97" s="16">
        <v>8</v>
      </c>
      <c r="P97" s="17" t="s">
        <v>292</v>
      </c>
      <c r="Q97" s="18" t="s">
        <v>293</v>
      </c>
      <c r="R97" s="18" t="s">
        <v>124</v>
      </c>
      <c r="S97" s="18" t="s">
        <v>294</v>
      </c>
      <c r="T97" s="18" t="s">
        <v>251</v>
      </c>
    </row>
    <row r="98" spans="1:20" s="8" customFormat="1" hidden="1" x14ac:dyDescent="0.25">
      <c r="A98" s="4">
        <v>21</v>
      </c>
      <c r="B98" s="30" t="s">
        <v>335</v>
      </c>
      <c r="C98" s="4">
        <v>5</v>
      </c>
      <c r="D98" s="4">
        <v>0</v>
      </c>
      <c r="E98" s="4">
        <v>3.5</v>
      </c>
      <c r="F98" s="4">
        <v>4</v>
      </c>
      <c r="G98" s="4">
        <v>3.5</v>
      </c>
      <c r="H98" s="4">
        <v>1</v>
      </c>
      <c r="I98" s="4">
        <v>11.5</v>
      </c>
      <c r="J98" s="4">
        <v>10</v>
      </c>
      <c r="K98" s="12">
        <f t="shared" si="4"/>
        <v>38.5</v>
      </c>
      <c r="L98" s="6">
        <f t="shared" si="5"/>
        <v>0.44252873563218392</v>
      </c>
      <c r="M98" s="4">
        <v>18</v>
      </c>
      <c r="N98" s="4" t="s">
        <v>277</v>
      </c>
      <c r="O98" s="16">
        <v>8</v>
      </c>
      <c r="P98" s="17" t="s">
        <v>264</v>
      </c>
      <c r="Q98" s="18" t="s">
        <v>336</v>
      </c>
      <c r="R98" s="18" t="s">
        <v>175</v>
      </c>
      <c r="S98" s="18" t="s">
        <v>337</v>
      </c>
      <c r="T98" s="18" t="s">
        <v>256</v>
      </c>
    </row>
    <row r="99" spans="1:20" s="8" customFormat="1" hidden="1" x14ac:dyDescent="0.25">
      <c r="A99" s="4">
        <v>22</v>
      </c>
      <c r="B99" s="30" t="s">
        <v>347</v>
      </c>
      <c r="C99" s="4">
        <v>5</v>
      </c>
      <c r="D99" s="4">
        <v>2</v>
      </c>
      <c r="E99" s="4">
        <v>4.5</v>
      </c>
      <c r="F99" s="4">
        <v>3</v>
      </c>
      <c r="G99" s="4">
        <v>14.5</v>
      </c>
      <c r="H99" s="4">
        <v>2</v>
      </c>
      <c r="I99" s="4">
        <v>3</v>
      </c>
      <c r="J99" s="4">
        <v>4</v>
      </c>
      <c r="K99" s="12">
        <f t="shared" si="4"/>
        <v>38</v>
      </c>
      <c r="L99" s="6">
        <f t="shared" si="5"/>
        <v>0.43678160919540232</v>
      </c>
      <c r="M99" s="4">
        <v>19</v>
      </c>
      <c r="N99" s="4" t="s">
        <v>277</v>
      </c>
      <c r="O99" s="16">
        <v>8</v>
      </c>
      <c r="P99" s="17">
        <v>4</v>
      </c>
      <c r="Q99" s="18" t="s">
        <v>348</v>
      </c>
      <c r="R99" s="18" t="s">
        <v>349</v>
      </c>
      <c r="S99" s="18" t="s">
        <v>119</v>
      </c>
      <c r="T99" s="18" t="s">
        <v>350</v>
      </c>
    </row>
    <row r="100" spans="1:20" s="8" customFormat="1" hidden="1" x14ac:dyDescent="0.25">
      <c r="A100" s="4">
        <v>23</v>
      </c>
      <c r="B100" s="30" t="s">
        <v>435</v>
      </c>
      <c r="C100" s="4">
        <v>4</v>
      </c>
      <c r="D100" s="4">
        <v>0</v>
      </c>
      <c r="E100" s="4">
        <v>4</v>
      </c>
      <c r="F100" s="4">
        <v>2</v>
      </c>
      <c r="G100" s="4">
        <v>10</v>
      </c>
      <c r="H100" s="4">
        <v>3</v>
      </c>
      <c r="I100" s="4">
        <v>14</v>
      </c>
      <c r="J100" s="4">
        <v>0</v>
      </c>
      <c r="K100" s="12">
        <f t="shared" si="4"/>
        <v>37</v>
      </c>
      <c r="L100" s="6">
        <f t="shared" si="5"/>
        <v>0.42528735632183906</v>
      </c>
      <c r="M100" s="4">
        <v>20</v>
      </c>
      <c r="N100" s="4" t="s">
        <v>277</v>
      </c>
      <c r="O100" s="16">
        <v>8</v>
      </c>
      <c r="P100" s="17" t="s">
        <v>367</v>
      </c>
      <c r="Q100" s="18" t="s">
        <v>436</v>
      </c>
      <c r="R100" s="18" t="s">
        <v>403</v>
      </c>
      <c r="S100" s="18" t="s">
        <v>179</v>
      </c>
      <c r="T100" s="18" t="s">
        <v>256</v>
      </c>
    </row>
    <row r="101" spans="1:20" s="8" customFormat="1" hidden="1" x14ac:dyDescent="0.25">
      <c r="A101" s="4">
        <v>24</v>
      </c>
      <c r="B101" s="30" t="s">
        <v>414</v>
      </c>
      <c r="C101" s="4">
        <v>5</v>
      </c>
      <c r="D101" s="4">
        <v>2</v>
      </c>
      <c r="E101" s="4">
        <v>4</v>
      </c>
      <c r="F101" s="4">
        <v>1</v>
      </c>
      <c r="G101" s="4">
        <v>9</v>
      </c>
      <c r="H101" s="4">
        <v>0</v>
      </c>
      <c r="I101" s="4">
        <v>10.5</v>
      </c>
      <c r="J101" s="4">
        <v>5</v>
      </c>
      <c r="K101" s="12">
        <f t="shared" si="4"/>
        <v>36.5</v>
      </c>
      <c r="L101" s="6">
        <f t="shared" si="5"/>
        <v>0.41954022988505746</v>
      </c>
      <c r="M101" s="4">
        <v>21</v>
      </c>
      <c r="N101" s="4" t="s">
        <v>277</v>
      </c>
      <c r="O101" s="16">
        <v>8</v>
      </c>
      <c r="P101" s="17" t="s">
        <v>270</v>
      </c>
      <c r="Q101" s="18" t="s">
        <v>415</v>
      </c>
      <c r="R101" s="18" t="s">
        <v>227</v>
      </c>
      <c r="S101" s="18" t="s">
        <v>416</v>
      </c>
      <c r="T101" s="18" t="s">
        <v>245</v>
      </c>
    </row>
    <row r="102" spans="1:20" s="8" customFormat="1" hidden="1" x14ac:dyDescent="0.25">
      <c r="A102" s="4">
        <v>25</v>
      </c>
      <c r="B102" s="30" t="s">
        <v>465</v>
      </c>
      <c r="C102" s="4">
        <v>5</v>
      </c>
      <c r="D102" s="4">
        <v>0</v>
      </c>
      <c r="E102" s="4">
        <v>2</v>
      </c>
      <c r="F102" s="4">
        <v>1</v>
      </c>
      <c r="G102" s="4">
        <v>4.5</v>
      </c>
      <c r="H102" s="4">
        <v>0</v>
      </c>
      <c r="I102" s="4">
        <v>14</v>
      </c>
      <c r="J102" s="4">
        <v>9.5</v>
      </c>
      <c r="K102" s="12">
        <f t="shared" si="4"/>
        <v>36</v>
      </c>
      <c r="L102" s="6">
        <f t="shared" si="5"/>
        <v>0.41379310344827586</v>
      </c>
      <c r="M102" s="4">
        <v>22</v>
      </c>
      <c r="N102" s="4" t="s">
        <v>277</v>
      </c>
      <c r="O102" s="20">
        <v>8</v>
      </c>
      <c r="P102" s="21" t="s">
        <v>268</v>
      </c>
      <c r="Q102" s="22" t="s">
        <v>466</v>
      </c>
      <c r="R102" s="22" t="s">
        <v>467</v>
      </c>
      <c r="S102" s="22" t="s">
        <v>122</v>
      </c>
      <c r="T102" s="22" t="s">
        <v>249</v>
      </c>
    </row>
    <row r="103" spans="1:20" s="8" customFormat="1" hidden="1" x14ac:dyDescent="0.25">
      <c r="A103" s="4">
        <v>26</v>
      </c>
      <c r="B103" s="30" t="s">
        <v>390</v>
      </c>
      <c r="C103" s="4">
        <v>6</v>
      </c>
      <c r="D103" s="4">
        <v>0</v>
      </c>
      <c r="E103" s="4">
        <v>1</v>
      </c>
      <c r="F103" s="4">
        <v>1</v>
      </c>
      <c r="G103" s="4">
        <v>7.5</v>
      </c>
      <c r="H103" s="4">
        <v>2</v>
      </c>
      <c r="I103" s="4">
        <v>6</v>
      </c>
      <c r="J103" s="4">
        <v>11</v>
      </c>
      <c r="K103" s="12">
        <f t="shared" si="4"/>
        <v>34.5</v>
      </c>
      <c r="L103" s="6">
        <f t="shared" si="5"/>
        <v>0.39655172413793105</v>
      </c>
      <c r="M103" s="4">
        <v>23</v>
      </c>
      <c r="N103" s="4" t="s">
        <v>277</v>
      </c>
      <c r="O103" s="16">
        <v>8</v>
      </c>
      <c r="P103" s="17" t="s">
        <v>280</v>
      </c>
      <c r="Q103" s="18" t="s">
        <v>391</v>
      </c>
      <c r="R103" s="18" t="s">
        <v>103</v>
      </c>
      <c r="S103" s="18" t="s">
        <v>122</v>
      </c>
      <c r="T103" s="18" t="s">
        <v>242</v>
      </c>
    </row>
    <row r="104" spans="1:20" s="8" customFormat="1" hidden="1" x14ac:dyDescent="0.25">
      <c r="A104" s="4">
        <v>27</v>
      </c>
      <c r="B104" s="30" t="s">
        <v>405</v>
      </c>
      <c r="C104" s="4">
        <v>3</v>
      </c>
      <c r="D104" s="4">
        <v>0</v>
      </c>
      <c r="E104" s="4">
        <v>5</v>
      </c>
      <c r="F104" s="4">
        <v>1</v>
      </c>
      <c r="G104" s="4">
        <v>7</v>
      </c>
      <c r="H104" s="4">
        <v>0</v>
      </c>
      <c r="I104" s="4">
        <v>11</v>
      </c>
      <c r="J104" s="4">
        <v>7</v>
      </c>
      <c r="K104" s="12">
        <f t="shared" si="4"/>
        <v>34</v>
      </c>
      <c r="L104" s="6">
        <f t="shared" si="5"/>
        <v>0.39080459770114945</v>
      </c>
      <c r="M104" s="4">
        <v>24</v>
      </c>
      <c r="N104" s="4" t="s">
        <v>277</v>
      </c>
      <c r="O104" s="16">
        <v>8</v>
      </c>
      <c r="P104" s="17" t="s">
        <v>406</v>
      </c>
      <c r="Q104" s="18" t="s">
        <v>407</v>
      </c>
      <c r="R104" s="18" t="s">
        <v>127</v>
      </c>
      <c r="S104" s="18" t="s">
        <v>191</v>
      </c>
      <c r="T104" s="18" t="s">
        <v>242</v>
      </c>
    </row>
    <row r="105" spans="1:20" s="8" customFormat="1" hidden="1" x14ac:dyDescent="0.25">
      <c r="A105" s="4">
        <v>28</v>
      </c>
      <c r="B105" s="30" t="s">
        <v>494</v>
      </c>
      <c r="C105" s="4">
        <v>6</v>
      </c>
      <c r="D105" s="4">
        <v>3</v>
      </c>
      <c r="E105" s="4">
        <v>4</v>
      </c>
      <c r="F105" s="4">
        <v>1</v>
      </c>
      <c r="G105" s="4">
        <v>6.5</v>
      </c>
      <c r="H105" s="4">
        <v>1</v>
      </c>
      <c r="I105" s="4">
        <v>1</v>
      </c>
      <c r="J105" s="4">
        <v>11</v>
      </c>
      <c r="K105" s="12">
        <f t="shared" si="4"/>
        <v>33.5</v>
      </c>
      <c r="L105" s="6">
        <f t="shared" si="5"/>
        <v>0.38505747126436779</v>
      </c>
      <c r="M105" s="4">
        <v>25</v>
      </c>
      <c r="N105" s="4" t="s">
        <v>277</v>
      </c>
      <c r="O105" s="16">
        <v>8</v>
      </c>
      <c r="P105" s="17" t="s">
        <v>268</v>
      </c>
      <c r="Q105" s="18" t="s">
        <v>495</v>
      </c>
      <c r="R105" s="18" t="s">
        <v>92</v>
      </c>
      <c r="S105" s="18" t="s">
        <v>157</v>
      </c>
      <c r="T105" s="18" t="s">
        <v>256</v>
      </c>
    </row>
    <row r="106" spans="1:20" s="8" customFormat="1" hidden="1" x14ac:dyDescent="0.25">
      <c r="A106" s="4">
        <v>29</v>
      </c>
      <c r="B106" s="30" t="s">
        <v>447</v>
      </c>
      <c r="C106" s="4">
        <v>8</v>
      </c>
      <c r="D106" s="4">
        <v>3</v>
      </c>
      <c r="E106" s="4">
        <v>2</v>
      </c>
      <c r="F106" s="4">
        <v>1</v>
      </c>
      <c r="G106" s="4">
        <v>13.5</v>
      </c>
      <c r="H106" s="4">
        <v>0</v>
      </c>
      <c r="I106" s="4">
        <v>0</v>
      </c>
      <c r="J106" s="4">
        <v>5.5</v>
      </c>
      <c r="K106" s="12">
        <f t="shared" si="4"/>
        <v>33</v>
      </c>
      <c r="L106" s="6">
        <f t="shared" si="5"/>
        <v>0.37931034482758619</v>
      </c>
      <c r="M106" s="4">
        <v>26</v>
      </c>
      <c r="N106" s="4" t="s">
        <v>277</v>
      </c>
      <c r="O106" s="20">
        <v>8</v>
      </c>
      <c r="P106" s="21" t="s">
        <v>268</v>
      </c>
      <c r="Q106" s="22" t="s">
        <v>448</v>
      </c>
      <c r="R106" s="22" t="s">
        <v>449</v>
      </c>
      <c r="S106" s="22" t="s">
        <v>85</v>
      </c>
      <c r="T106" s="22" t="s">
        <v>249</v>
      </c>
    </row>
    <row r="107" spans="1:20" s="8" customFormat="1" hidden="1" x14ac:dyDescent="0.25">
      <c r="A107" s="4">
        <v>30</v>
      </c>
      <c r="B107" s="30" t="s">
        <v>453</v>
      </c>
      <c r="C107" s="4">
        <v>5</v>
      </c>
      <c r="D107" s="4">
        <v>0</v>
      </c>
      <c r="E107" s="4">
        <v>0</v>
      </c>
      <c r="F107" s="4">
        <v>0</v>
      </c>
      <c r="G107" s="4">
        <v>11.5</v>
      </c>
      <c r="H107" s="4">
        <v>0</v>
      </c>
      <c r="I107" s="4">
        <v>10.5</v>
      </c>
      <c r="J107" s="4">
        <v>6</v>
      </c>
      <c r="K107" s="12">
        <f t="shared" si="4"/>
        <v>33</v>
      </c>
      <c r="L107" s="6">
        <f t="shared" si="5"/>
        <v>0.37931034482758619</v>
      </c>
      <c r="M107" s="4">
        <v>26</v>
      </c>
      <c r="N107" s="4" t="s">
        <v>277</v>
      </c>
      <c r="O107" s="16">
        <v>8</v>
      </c>
      <c r="P107" s="17" t="s">
        <v>454</v>
      </c>
      <c r="Q107" s="18" t="s">
        <v>455</v>
      </c>
      <c r="R107" s="18" t="s">
        <v>426</v>
      </c>
      <c r="S107" s="18" t="s">
        <v>119</v>
      </c>
      <c r="T107" s="18" t="s">
        <v>456</v>
      </c>
    </row>
    <row r="108" spans="1:20" s="8" customFormat="1" hidden="1" x14ac:dyDescent="0.25">
      <c r="A108" s="4">
        <v>31</v>
      </c>
      <c r="B108" s="30" t="s">
        <v>279</v>
      </c>
      <c r="C108" s="4">
        <v>4</v>
      </c>
      <c r="D108" s="4">
        <v>0</v>
      </c>
      <c r="E108" s="4">
        <v>1.5</v>
      </c>
      <c r="F108" s="4">
        <v>1</v>
      </c>
      <c r="G108" s="4">
        <v>13.5</v>
      </c>
      <c r="H108" s="4">
        <v>0</v>
      </c>
      <c r="I108" s="4">
        <v>8</v>
      </c>
      <c r="J108" s="4">
        <v>4.5</v>
      </c>
      <c r="K108" s="12">
        <f t="shared" si="4"/>
        <v>32.5</v>
      </c>
      <c r="L108" s="6">
        <f t="shared" si="5"/>
        <v>0.37356321839080459</v>
      </c>
      <c r="M108" s="4">
        <v>27</v>
      </c>
      <c r="N108" s="4" t="s">
        <v>277</v>
      </c>
      <c r="O108" s="16">
        <v>8</v>
      </c>
      <c r="P108" s="17" t="s">
        <v>280</v>
      </c>
      <c r="Q108" s="18" t="s">
        <v>281</v>
      </c>
      <c r="R108" s="18" t="s">
        <v>282</v>
      </c>
      <c r="S108" s="18" t="s">
        <v>119</v>
      </c>
      <c r="T108" s="18" t="s">
        <v>242</v>
      </c>
    </row>
    <row r="109" spans="1:20" s="8" customFormat="1" hidden="1" x14ac:dyDescent="0.25">
      <c r="A109" s="4">
        <v>32</v>
      </c>
      <c r="B109" s="30" t="s">
        <v>343</v>
      </c>
      <c r="C109" s="4">
        <v>4</v>
      </c>
      <c r="D109" s="4">
        <v>3</v>
      </c>
      <c r="E109" s="4">
        <v>3.5</v>
      </c>
      <c r="F109" s="4">
        <v>0</v>
      </c>
      <c r="G109" s="4">
        <v>2.5</v>
      </c>
      <c r="H109" s="4">
        <v>2</v>
      </c>
      <c r="I109" s="4">
        <v>12</v>
      </c>
      <c r="J109" s="4">
        <v>5</v>
      </c>
      <c r="K109" s="12">
        <f t="shared" si="4"/>
        <v>32</v>
      </c>
      <c r="L109" s="6">
        <f t="shared" si="5"/>
        <v>0.36781609195402298</v>
      </c>
      <c r="M109" s="4">
        <v>28</v>
      </c>
      <c r="N109" s="4" t="s">
        <v>277</v>
      </c>
      <c r="O109" s="16">
        <v>8</v>
      </c>
      <c r="P109" s="17" t="s">
        <v>268</v>
      </c>
      <c r="Q109" s="18" t="s">
        <v>344</v>
      </c>
      <c r="R109" s="18" t="s">
        <v>345</v>
      </c>
      <c r="S109" s="18" t="s">
        <v>85</v>
      </c>
      <c r="T109" s="18" t="s">
        <v>346</v>
      </c>
    </row>
    <row r="110" spans="1:20" s="8" customFormat="1" hidden="1" x14ac:dyDescent="0.25">
      <c r="A110" s="4">
        <v>33</v>
      </c>
      <c r="B110" s="30" t="s">
        <v>487</v>
      </c>
      <c r="C110" s="4">
        <v>5</v>
      </c>
      <c r="D110" s="4">
        <v>2</v>
      </c>
      <c r="E110" s="4">
        <v>5.5</v>
      </c>
      <c r="F110" s="4">
        <v>1</v>
      </c>
      <c r="G110" s="4">
        <v>11.5</v>
      </c>
      <c r="H110" s="4">
        <v>1</v>
      </c>
      <c r="I110" s="4">
        <v>0</v>
      </c>
      <c r="J110" s="4">
        <v>6</v>
      </c>
      <c r="K110" s="12">
        <f t="shared" si="4"/>
        <v>32</v>
      </c>
      <c r="L110" s="6">
        <f t="shared" ref="L110:L141" si="6">K110/87</f>
        <v>0.36781609195402298</v>
      </c>
      <c r="M110" s="4">
        <v>28</v>
      </c>
      <c r="N110" s="4" t="s">
        <v>277</v>
      </c>
      <c r="O110" s="16">
        <v>8</v>
      </c>
      <c r="P110" s="17" t="s">
        <v>280</v>
      </c>
      <c r="Q110" s="18" t="s">
        <v>488</v>
      </c>
      <c r="R110" s="18" t="s">
        <v>489</v>
      </c>
      <c r="S110" s="18" t="s">
        <v>233</v>
      </c>
      <c r="T110" s="18" t="s">
        <v>242</v>
      </c>
    </row>
    <row r="111" spans="1:20" s="8" customFormat="1" hidden="1" x14ac:dyDescent="0.25">
      <c r="A111" s="4">
        <v>34</v>
      </c>
      <c r="B111" s="30" t="s">
        <v>303</v>
      </c>
      <c r="C111" s="4">
        <v>4</v>
      </c>
      <c r="D111" s="4">
        <v>0</v>
      </c>
      <c r="E111" s="4">
        <v>4.5</v>
      </c>
      <c r="F111" s="4">
        <v>1</v>
      </c>
      <c r="G111" s="4">
        <v>9</v>
      </c>
      <c r="H111" s="4">
        <v>2</v>
      </c>
      <c r="I111" s="4">
        <v>0</v>
      </c>
      <c r="J111" s="4">
        <v>10.5</v>
      </c>
      <c r="K111" s="12">
        <f t="shared" si="4"/>
        <v>31</v>
      </c>
      <c r="L111" s="6">
        <f t="shared" si="6"/>
        <v>0.35632183908045978</v>
      </c>
      <c r="M111" s="4">
        <v>29</v>
      </c>
      <c r="N111" s="4" t="s">
        <v>277</v>
      </c>
      <c r="O111" s="16">
        <v>8</v>
      </c>
      <c r="P111" s="17" t="s">
        <v>280</v>
      </c>
      <c r="Q111" s="18" t="s">
        <v>304</v>
      </c>
      <c r="R111" s="18" t="s">
        <v>305</v>
      </c>
      <c r="S111" s="18" t="s">
        <v>306</v>
      </c>
      <c r="T111" s="18" t="s">
        <v>242</v>
      </c>
    </row>
    <row r="112" spans="1:20" s="8" customFormat="1" hidden="1" x14ac:dyDescent="0.25">
      <c r="A112" s="4">
        <v>35</v>
      </c>
      <c r="B112" s="30" t="s">
        <v>307</v>
      </c>
      <c r="C112" s="4">
        <v>4</v>
      </c>
      <c r="D112" s="4">
        <v>0</v>
      </c>
      <c r="E112" s="4">
        <v>2.5</v>
      </c>
      <c r="F112" s="4">
        <v>0</v>
      </c>
      <c r="G112" s="4">
        <v>3</v>
      </c>
      <c r="H112" s="4">
        <v>2</v>
      </c>
      <c r="I112" s="4">
        <v>15</v>
      </c>
      <c r="J112" s="4">
        <v>4</v>
      </c>
      <c r="K112" s="12">
        <f t="shared" si="4"/>
        <v>30.5</v>
      </c>
      <c r="L112" s="6">
        <f t="shared" si="6"/>
        <v>0.35057471264367818</v>
      </c>
      <c r="M112" s="4">
        <v>30</v>
      </c>
      <c r="N112" s="4" t="s">
        <v>277</v>
      </c>
      <c r="O112" s="16">
        <v>8</v>
      </c>
      <c r="P112" s="17" t="s">
        <v>308</v>
      </c>
      <c r="Q112" s="18" t="s">
        <v>309</v>
      </c>
      <c r="R112" s="18" t="s">
        <v>84</v>
      </c>
      <c r="S112" s="18" t="s">
        <v>85</v>
      </c>
      <c r="T112" s="18" t="s">
        <v>254</v>
      </c>
    </row>
    <row r="113" spans="1:20" s="8" customFormat="1" hidden="1" x14ac:dyDescent="0.25">
      <c r="A113" s="4">
        <v>36</v>
      </c>
      <c r="B113" s="30" t="s">
        <v>387</v>
      </c>
      <c r="C113" s="4">
        <v>5</v>
      </c>
      <c r="D113" s="4">
        <v>0</v>
      </c>
      <c r="E113" s="4">
        <v>2</v>
      </c>
      <c r="F113" s="4">
        <v>1</v>
      </c>
      <c r="G113" s="4">
        <v>3.5</v>
      </c>
      <c r="H113" s="4">
        <v>0</v>
      </c>
      <c r="I113" s="4">
        <v>10</v>
      </c>
      <c r="J113" s="4">
        <v>9</v>
      </c>
      <c r="K113" s="12">
        <f t="shared" si="4"/>
        <v>30.5</v>
      </c>
      <c r="L113" s="6">
        <f t="shared" si="6"/>
        <v>0.35057471264367818</v>
      </c>
      <c r="M113" s="4">
        <v>30</v>
      </c>
      <c r="N113" s="4" t="s">
        <v>277</v>
      </c>
      <c r="O113" s="16">
        <v>8</v>
      </c>
      <c r="P113" s="17" t="s">
        <v>265</v>
      </c>
      <c r="Q113" s="18" t="s">
        <v>388</v>
      </c>
      <c r="R113" s="18" t="s">
        <v>389</v>
      </c>
      <c r="S113" s="18" t="s">
        <v>150</v>
      </c>
      <c r="T113" s="18" t="s">
        <v>260</v>
      </c>
    </row>
    <row r="114" spans="1:20" s="8" customFormat="1" hidden="1" x14ac:dyDescent="0.25">
      <c r="A114" s="4">
        <v>37</v>
      </c>
      <c r="B114" s="30" t="s">
        <v>373</v>
      </c>
      <c r="C114" s="4">
        <v>4</v>
      </c>
      <c r="D114" s="4">
        <v>0</v>
      </c>
      <c r="E114" s="4">
        <v>2.5</v>
      </c>
      <c r="F114" s="4">
        <v>1</v>
      </c>
      <c r="G114" s="4">
        <v>9.5</v>
      </c>
      <c r="H114" s="4">
        <v>2</v>
      </c>
      <c r="I114" s="4">
        <v>4</v>
      </c>
      <c r="J114" s="4">
        <v>7</v>
      </c>
      <c r="K114" s="12">
        <f t="shared" si="4"/>
        <v>30</v>
      </c>
      <c r="L114" s="6">
        <f t="shared" si="6"/>
        <v>0.34482758620689657</v>
      </c>
      <c r="M114" s="4">
        <v>31</v>
      </c>
      <c r="N114" s="4" t="s">
        <v>277</v>
      </c>
      <c r="O114" s="16">
        <v>8</v>
      </c>
      <c r="P114" s="17" t="s">
        <v>267</v>
      </c>
      <c r="Q114" s="18" t="s">
        <v>374</v>
      </c>
      <c r="R114" s="18" t="s">
        <v>211</v>
      </c>
      <c r="S114" s="18" t="s">
        <v>222</v>
      </c>
      <c r="T114" s="18" t="s">
        <v>375</v>
      </c>
    </row>
    <row r="115" spans="1:20" s="8" customFormat="1" hidden="1" x14ac:dyDescent="0.25">
      <c r="A115" s="4">
        <v>38</v>
      </c>
      <c r="B115" s="30" t="s">
        <v>327</v>
      </c>
      <c r="C115" s="4">
        <v>6</v>
      </c>
      <c r="D115" s="4">
        <v>0</v>
      </c>
      <c r="E115" s="4">
        <v>4</v>
      </c>
      <c r="F115" s="4">
        <v>0</v>
      </c>
      <c r="G115" s="4">
        <v>8</v>
      </c>
      <c r="H115" s="4">
        <v>1</v>
      </c>
      <c r="I115" s="4">
        <v>10.5</v>
      </c>
      <c r="J115" s="4">
        <v>0</v>
      </c>
      <c r="K115" s="12">
        <f t="shared" si="4"/>
        <v>29.5</v>
      </c>
      <c r="L115" s="6">
        <f t="shared" si="6"/>
        <v>0.33908045977011492</v>
      </c>
      <c r="M115" s="4">
        <v>32</v>
      </c>
      <c r="N115" s="4" t="s">
        <v>277</v>
      </c>
      <c r="O115" s="16">
        <v>8</v>
      </c>
      <c r="P115" s="17" t="s">
        <v>265</v>
      </c>
      <c r="Q115" s="18" t="s">
        <v>328</v>
      </c>
      <c r="R115" s="18" t="s">
        <v>288</v>
      </c>
      <c r="S115" s="18" t="s">
        <v>122</v>
      </c>
      <c r="T115" s="18" t="s">
        <v>260</v>
      </c>
    </row>
    <row r="116" spans="1:20" s="8" customFormat="1" hidden="1" x14ac:dyDescent="0.25">
      <c r="A116" s="4">
        <v>39</v>
      </c>
      <c r="B116" s="30" t="s">
        <v>355</v>
      </c>
      <c r="C116" s="4">
        <v>4</v>
      </c>
      <c r="D116" s="4">
        <v>3</v>
      </c>
      <c r="E116" s="4">
        <v>3.5</v>
      </c>
      <c r="F116" s="4">
        <v>0</v>
      </c>
      <c r="G116" s="4">
        <v>6.5</v>
      </c>
      <c r="H116" s="4">
        <v>1</v>
      </c>
      <c r="I116" s="4">
        <v>7.5</v>
      </c>
      <c r="J116" s="4">
        <v>3.5</v>
      </c>
      <c r="K116" s="12">
        <f t="shared" si="4"/>
        <v>29</v>
      </c>
      <c r="L116" s="6">
        <f t="shared" si="6"/>
        <v>0.33333333333333331</v>
      </c>
      <c r="M116" s="4">
        <v>33</v>
      </c>
      <c r="N116" s="4" t="s">
        <v>277</v>
      </c>
      <c r="O116" s="26">
        <v>8</v>
      </c>
      <c r="P116" s="27" t="s">
        <v>268</v>
      </c>
      <c r="Q116" s="28" t="s">
        <v>356</v>
      </c>
      <c r="R116" s="28" t="s">
        <v>357</v>
      </c>
      <c r="S116" s="28" t="s">
        <v>119</v>
      </c>
      <c r="T116" s="28" t="s">
        <v>249</v>
      </c>
    </row>
    <row r="117" spans="1:20" s="8" customFormat="1" hidden="1" x14ac:dyDescent="0.25">
      <c r="A117" s="4">
        <v>40</v>
      </c>
      <c r="B117" s="30" t="s">
        <v>410</v>
      </c>
      <c r="C117" s="4">
        <v>7</v>
      </c>
      <c r="D117" s="4">
        <v>3</v>
      </c>
      <c r="E117" s="4">
        <v>2</v>
      </c>
      <c r="F117" s="4">
        <v>0</v>
      </c>
      <c r="G117" s="4">
        <v>2</v>
      </c>
      <c r="H117" s="4">
        <v>4</v>
      </c>
      <c r="I117" s="4">
        <v>0</v>
      </c>
      <c r="J117" s="4">
        <v>11</v>
      </c>
      <c r="K117" s="12">
        <f t="shared" si="4"/>
        <v>29</v>
      </c>
      <c r="L117" s="6">
        <f t="shared" si="6"/>
        <v>0.33333333333333331</v>
      </c>
      <c r="M117" s="4">
        <v>33</v>
      </c>
      <c r="N117" s="4" t="s">
        <v>277</v>
      </c>
      <c r="O117" s="14">
        <v>8</v>
      </c>
      <c r="P117" s="15" t="s">
        <v>263</v>
      </c>
      <c r="Q117" s="19" t="s">
        <v>411</v>
      </c>
      <c r="R117" s="19" t="s">
        <v>412</v>
      </c>
      <c r="S117" s="19" t="s">
        <v>413</v>
      </c>
      <c r="T117" s="18" t="s">
        <v>246</v>
      </c>
    </row>
    <row r="118" spans="1:20" s="8" customFormat="1" hidden="1" x14ac:dyDescent="0.25">
      <c r="A118" s="4">
        <v>41</v>
      </c>
      <c r="B118" s="30" t="s">
        <v>428</v>
      </c>
      <c r="C118" s="4">
        <v>6</v>
      </c>
      <c r="D118" s="4">
        <v>0</v>
      </c>
      <c r="E118" s="4">
        <v>4</v>
      </c>
      <c r="F118" s="4">
        <v>1</v>
      </c>
      <c r="G118" s="4">
        <v>2</v>
      </c>
      <c r="H118" s="4">
        <v>2</v>
      </c>
      <c r="I118" s="4">
        <v>6</v>
      </c>
      <c r="J118" s="4">
        <v>8</v>
      </c>
      <c r="K118" s="12">
        <f t="shared" si="4"/>
        <v>29</v>
      </c>
      <c r="L118" s="6">
        <f t="shared" si="6"/>
        <v>0.33333333333333331</v>
      </c>
      <c r="M118" s="4">
        <v>33</v>
      </c>
      <c r="N118" s="4" t="s">
        <v>277</v>
      </c>
      <c r="O118" s="16">
        <v>8</v>
      </c>
      <c r="P118" s="17" t="s">
        <v>270</v>
      </c>
      <c r="Q118" s="18" t="s">
        <v>429</v>
      </c>
      <c r="R118" s="18" t="s">
        <v>430</v>
      </c>
      <c r="S118" s="18" t="s">
        <v>191</v>
      </c>
      <c r="T118" s="18" t="s">
        <v>245</v>
      </c>
    </row>
    <row r="119" spans="1:20" s="8" customFormat="1" hidden="1" x14ac:dyDescent="0.25">
      <c r="A119" s="4">
        <v>42</v>
      </c>
      <c r="B119" s="30" t="s">
        <v>505</v>
      </c>
      <c r="C119" s="4">
        <v>3</v>
      </c>
      <c r="D119" s="4">
        <v>0</v>
      </c>
      <c r="E119" s="4">
        <v>2.5</v>
      </c>
      <c r="F119" s="4">
        <v>0</v>
      </c>
      <c r="G119" s="4">
        <v>6</v>
      </c>
      <c r="H119" s="4">
        <v>3</v>
      </c>
      <c r="I119" s="4">
        <v>10.5</v>
      </c>
      <c r="J119" s="4">
        <v>3.5</v>
      </c>
      <c r="K119" s="12">
        <f t="shared" si="4"/>
        <v>28.5</v>
      </c>
      <c r="L119" s="6">
        <f t="shared" si="6"/>
        <v>0.32758620689655171</v>
      </c>
      <c r="M119" s="4">
        <v>34</v>
      </c>
      <c r="N119" s="4" t="s">
        <v>277</v>
      </c>
      <c r="O119" s="16">
        <v>8</v>
      </c>
      <c r="P119" s="17" t="s">
        <v>506</v>
      </c>
      <c r="Q119" s="18" t="s">
        <v>507</v>
      </c>
      <c r="R119" s="18" t="s">
        <v>508</v>
      </c>
      <c r="S119" s="18" t="s">
        <v>509</v>
      </c>
      <c r="T119" s="18" t="s">
        <v>456</v>
      </c>
    </row>
    <row r="120" spans="1:20" s="8" customFormat="1" hidden="1" x14ac:dyDescent="0.25">
      <c r="A120" s="4">
        <v>43</v>
      </c>
      <c r="B120" s="30" t="s">
        <v>314</v>
      </c>
      <c r="C120" s="4">
        <v>5</v>
      </c>
      <c r="D120" s="4">
        <v>0</v>
      </c>
      <c r="E120" s="4">
        <v>2.5</v>
      </c>
      <c r="F120" s="4">
        <v>1</v>
      </c>
      <c r="G120" s="4">
        <v>10.5</v>
      </c>
      <c r="H120" s="4">
        <v>1</v>
      </c>
      <c r="I120" s="4">
        <v>2.5</v>
      </c>
      <c r="J120" s="4">
        <v>5.5</v>
      </c>
      <c r="K120" s="12">
        <f t="shared" si="4"/>
        <v>28</v>
      </c>
      <c r="L120" s="6">
        <f t="shared" si="6"/>
        <v>0.32183908045977011</v>
      </c>
      <c r="M120" s="4">
        <v>35</v>
      </c>
      <c r="N120" s="4" t="s">
        <v>277</v>
      </c>
      <c r="O120" s="16">
        <v>8</v>
      </c>
      <c r="P120" s="17" t="s">
        <v>315</v>
      </c>
      <c r="Q120" s="18" t="s">
        <v>316</v>
      </c>
      <c r="R120" s="18" t="s">
        <v>164</v>
      </c>
      <c r="S120" s="18" t="s">
        <v>317</v>
      </c>
      <c r="T120" s="18" t="s">
        <v>290</v>
      </c>
    </row>
    <row r="121" spans="1:20" s="8" customFormat="1" hidden="1" x14ac:dyDescent="0.25">
      <c r="A121" s="4">
        <v>44</v>
      </c>
      <c r="B121" s="30" t="s">
        <v>424</v>
      </c>
      <c r="C121" s="4">
        <v>2</v>
      </c>
      <c r="D121" s="4">
        <v>0</v>
      </c>
      <c r="E121" s="4">
        <v>0</v>
      </c>
      <c r="F121" s="4">
        <v>0</v>
      </c>
      <c r="G121" s="4">
        <v>4</v>
      </c>
      <c r="H121" s="4">
        <v>1</v>
      </c>
      <c r="I121" s="4">
        <v>8.5</v>
      </c>
      <c r="J121" s="4">
        <v>12.5</v>
      </c>
      <c r="K121" s="12">
        <f t="shared" si="4"/>
        <v>28</v>
      </c>
      <c r="L121" s="6">
        <f t="shared" si="6"/>
        <v>0.32183908045977011</v>
      </c>
      <c r="M121" s="4">
        <v>35</v>
      </c>
      <c r="N121" s="4" t="s">
        <v>277</v>
      </c>
      <c r="O121" s="16">
        <v>8</v>
      </c>
      <c r="P121" s="17" t="s">
        <v>267</v>
      </c>
      <c r="Q121" s="18" t="s">
        <v>425</v>
      </c>
      <c r="R121" s="18" t="s">
        <v>426</v>
      </c>
      <c r="S121" s="18" t="s">
        <v>191</v>
      </c>
      <c r="T121" s="18" t="s">
        <v>427</v>
      </c>
    </row>
    <row r="122" spans="1:20" s="8" customFormat="1" hidden="1" x14ac:dyDescent="0.25">
      <c r="A122" s="4">
        <v>45</v>
      </c>
      <c r="B122" s="30" t="s">
        <v>485</v>
      </c>
      <c r="C122" s="4">
        <v>5</v>
      </c>
      <c r="D122" s="4">
        <v>2</v>
      </c>
      <c r="E122" s="4">
        <v>2</v>
      </c>
      <c r="F122" s="4">
        <v>1</v>
      </c>
      <c r="G122" s="4">
        <v>8</v>
      </c>
      <c r="H122" s="4">
        <v>0</v>
      </c>
      <c r="I122" s="4">
        <v>8</v>
      </c>
      <c r="J122" s="4">
        <v>1.5</v>
      </c>
      <c r="K122" s="12">
        <f t="shared" si="4"/>
        <v>27.5</v>
      </c>
      <c r="L122" s="6">
        <f t="shared" si="6"/>
        <v>0.31609195402298851</v>
      </c>
      <c r="M122" s="4">
        <v>36</v>
      </c>
      <c r="N122" s="4" t="s">
        <v>277</v>
      </c>
      <c r="O122" s="16">
        <v>8</v>
      </c>
      <c r="P122" s="17" t="s">
        <v>263</v>
      </c>
      <c r="Q122" s="18" t="s">
        <v>486</v>
      </c>
      <c r="R122" s="18" t="s">
        <v>446</v>
      </c>
      <c r="S122" s="18" t="s">
        <v>110</v>
      </c>
      <c r="T122" s="18" t="s">
        <v>346</v>
      </c>
    </row>
    <row r="123" spans="1:20" s="8" customFormat="1" hidden="1" x14ac:dyDescent="0.25">
      <c r="A123" s="4">
        <v>46</v>
      </c>
      <c r="B123" s="30" t="s">
        <v>408</v>
      </c>
      <c r="C123" s="4">
        <v>2</v>
      </c>
      <c r="D123" s="4">
        <v>0</v>
      </c>
      <c r="E123" s="4">
        <v>0</v>
      </c>
      <c r="F123" s="4">
        <v>1</v>
      </c>
      <c r="G123" s="4">
        <v>8.5</v>
      </c>
      <c r="H123" s="4">
        <v>0</v>
      </c>
      <c r="I123" s="4">
        <v>3</v>
      </c>
      <c r="J123" s="4">
        <v>12.5</v>
      </c>
      <c r="K123" s="12">
        <f t="shared" si="4"/>
        <v>27</v>
      </c>
      <c r="L123" s="6">
        <f t="shared" si="6"/>
        <v>0.31034482758620691</v>
      </c>
      <c r="M123" s="4">
        <v>37</v>
      </c>
      <c r="N123" s="4" t="s">
        <v>277</v>
      </c>
      <c r="O123" s="16">
        <v>8</v>
      </c>
      <c r="P123" s="17" t="s">
        <v>268</v>
      </c>
      <c r="Q123" s="18" t="s">
        <v>409</v>
      </c>
      <c r="R123" s="18" t="s">
        <v>115</v>
      </c>
      <c r="S123" s="18" t="s">
        <v>233</v>
      </c>
      <c r="T123" s="18" t="s">
        <v>346</v>
      </c>
    </row>
    <row r="124" spans="1:20" s="8" customFormat="1" hidden="1" x14ac:dyDescent="0.25">
      <c r="A124" s="4">
        <v>47</v>
      </c>
      <c r="B124" s="30" t="s">
        <v>437</v>
      </c>
      <c r="C124" s="4">
        <v>3</v>
      </c>
      <c r="D124" s="4">
        <v>3</v>
      </c>
      <c r="E124" s="4">
        <v>3</v>
      </c>
      <c r="F124" s="4">
        <v>1</v>
      </c>
      <c r="G124" s="4">
        <v>9</v>
      </c>
      <c r="H124" s="4">
        <v>1</v>
      </c>
      <c r="I124" s="4">
        <v>0</v>
      </c>
      <c r="J124" s="4">
        <v>7</v>
      </c>
      <c r="K124" s="12">
        <f t="shared" si="4"/>
        <v>27</v>
      </c>
      <c r="L124" s="6">
        <f t="shared" si="6"/>
        <v>0.31034482758620691</v>
      </c>
      <c r="M124" s="4">
        <v>37</v>
      </c>
      <c r="N124" s="4" t="s">
        <v>277</v>
      </c>
      <c r="O124" s="16">
        <v>8</v>
      </c>
      <c r="P124" s="17" t="s">
        <v>438</v>
      </c>
      <c r="Q124" s="18" t="s">
        <v>439</v>
      </c>
      <c r="R124" s="18" t="s">
        <v>138</v>
      </c>
      <c r="S124" s="18" t="s">
        <v>230</v>
      </c>
      <c r="T124" s="18" t="s">
        <v>242</v>
      </c>
    </row>
    <row r="125" spans="1:20" s="8" customFormat="1" hidden="1" x14ac:dyDescent="0.25">
      <c r="A125" s="4">
        <v>48</v>
      </c>
      <c r="B125" s="30" t="s">
        <v>310</v>
      </c>
      <c r="C125" s="4">
        <v>3</v>
      </c>
      <c r="D125" s="4">
        <v>1</v>
      </c>
      <c r="E125" s="4">
        <v>0</v>
      </c>
      <c r="F125" s="4">
        <v>1</v>
      </c>
      <c r="G125" s="4">
        <v>2</v>
      </c>
      <c r="H125" s="4">
        <v>0</v>
      </c>
      <c r="I125" s="4">
        <v>10.5</v>
      </c>
      <c r="J125" s="4">
        <v>8.5</v>
      </c>
      <c r="K125" s="12">
        <f t="shared" si="4"/>
        <v>26</v>
      </c>
      <c r="L125" s="6">
        <f t="shared" si="6"/>
        <v>0.2988505747126437</v>
      </c>
      <c r="M125" s="4">
        <v>38</v>
      </c>
      <c r="N125" s="4" t="s">
        <v>277</v>
      </c>
      <c r="O125" s="16">
        <v>8</v>
      </c>
      <c r="P125" s="17" t="s">
        <v>311</v>
      </c>
      <c r="Q125" s="18" t="s">
        <v>312</v>
      </c>
      <c r="R125" s="18" t="s">
        <v>313</v>
      </c>
      <c r="S125" s="18" t="s">
        <v>90</v>
      </c>
      <c r="T125" s="18" t="s">
        <v>254</v>
      </c>
    </row>
    <row r="126" spans="1:20" s="8" customFormat="1" hidden="1" x14ac:dyDescent="0.25">
      <c r="A126" s="4">
        <v>49</v>
      </c>
      <c r="B126" s="30" t="s">
        <v>482</v>
      </c>
      <c r="C126" s="4">
        <v>4</v>
      </c>
      <c r="D126" s="4">
        <v>2</v>
      </c>
      <c r="E126" s="4">
        <v>3</v>
      </c>
      <c r="F126" s="4">
        <v>1</v>
      </c>
      <c r="G126" s="4">
        <v>2.5</v>
      </c>
      <c r="H126" s="4">
        <v>0</v>
      </c>
      <c r="I126" s="4">
        <v>5</v>
      </c>
      <c r="J126" s="4">
        <v>8.5</v>
      </c>
      <c r="K126" s="12">
        <f t="shared" si="4"/>
        <v>26</v>
      </c>
      <c r="L126" s="6">
        <f t="shared" si="6"/>
        <v>0.2988505747126437</v>
      </c>
      <c r="M126" s="4">
        <v>38</v>
      </c>
      <c r="N126" s="4" t="s">
        <v>277</v>
      </c>
      <c r="O126" s="16">
        <v>8</v>
      </c>
      <c r="P126" s="17" t="s">
        <v>272</v>
      </c>
      <c r="Q126" s="18" t="s">
        <v>483</v>
      </c>
      <c r="R126" s="18" t="s">
        <v>484</v>
      </c>
      <c r="S126" s="18" t="s">
        <v>87</v>
      </c>
      <c r="T126" s="18" t="s">
        <v>256</v>
      </c>
    </row>
    <row r="127" spans="1:20" s="8" customFormat="1" hidden="1" x14ac:dyDescent="0.25">
      <c r="A127" s="4">
        <v>50</v>
      </c>
      <c r="B127" s="30" t="s">
        <v>366</v>
      </c>
      <c r="C127" s="4">
        <v>3</v>
      </c>
      <c r="D127" s="4">
        <v>0</v>
      </c>
      <c r="E127" s="4">
        <v>4.5</v>
      </c>
      <c r="F127" s="4">
        <v>1</v>
      </c>
      <c r="G127" s="4">
        <v>6.5</v>
      </c>
      <c r="H127" s="4">
        <v>0</v>
      </c>
      <c r="I127" s="4">
        <v>0</v>
      </c>
      <c r="J127" s="4">
        <v>10.5</v>
      </c>
      <c r="K127" s="12">
        <f t="shared" si="4"/>
        <v>25.5</v>
      </c>
      <c r="L127" s="6">
        <f t="shared" si="6"/>
        <v>0.29310344827586204</v>
      </c>
      <c r="M127" s="4">
        <v>39</v>
      </c>
      <c r="N127" s="4" t="s">
        <v>277</v>
      </c>
      <c r="O127" s="16">
        <v>8</v>
      </c>
      <c r="P127" s="17" t="s">
        <v>367</v>
      </c>
      <c r="Q127" s="18" t="s">
        <v>368</v>
      </c>
      <c r="R127" s="18" t="s">
        <v>369</v>
      </c>
      <c r="S127" s="18" t="s">
        <v>101</v>
      </c>
      <c r="T127" s="18" t="s">
        <v>256</v>
      </c>
    </row>
    <row r="128" spans="1:20" s="8" customFormat="1" hidden="1" x14ac:dyDescent="0.25">
      <c r="A128" s="4">
        <v>51</v>
      </c>
      <c r="B128" s="30" t="s">
        <v>378</v>
      </c>
      <c r="C128" s="4">
        <v>5</v>
      </c>
      <c r="D128" s="4">
        <v>0</v>
      </c>
      <c r="E128" s="4">
        <v>6</v>
      </c>
      <c r="F128" s="4">
        <v>1</v>
      </c>
      <c r="G128" s="4">
        <v>9.5</v>
      </c>
      <c r="H128" s="4">
        <v>2</v>
      </c>
      <c r="I128" s="4">
        <v>0</v>
      </c>
      <c r="J128" s="4">
        <v>1</v>
      </c>
      <c r="K128" s="12">
        <f t="shared" si="4"/>
        <v>24.5</v>
      </c>
      <c r="L128" s="6">
        <f t="shared" si="6"/>
        <v>0.28160919540229884</v>
      </c>
      <c r="M128" s="4">
        <v>40</v>
      </c>
      <c r="N128" s="4" t="s">
        <v>277</v>
      </c>
      <c r="O128" s="16">
        <v>8</v>
      </c>
      <c r="P128" s="17" t="s">
        <v>265</v>
      </c>
      <c r="Q128" s="18" t="s">
        <v>379</v>
      </c>
      <c r="R128" s="18" t="s">
        <v>380</v>
      </c>
      <c r="S128" s="18" t="s">
        <v>110</v>
      </c>
      <c r="T128" s="18" t="s">
        <v>290</v>
      </c>
    </row>
    <row r="129" spans="1:20" s="8" customFormat="1" hidden="1" x14ac:dyDescent="0.25">
      <c r="A129" s="4">
        <v>52</v>
      </c>
      <c r="B129" s="30" t="s">
        <v>417</v>
      </c>
      <c r="C129" s="4">
        <v>2</v>
      </c>
      <c r="D129" s="4">
        <v>0</v>
      </c>
      <c r="E129" s="4">
        <v>4</v>
      </c>
      <c r="F129" s="4">
        <v>2</v>
      </c>
      <c r="G129" s="4">
        <v>2</v>
      </c>
      <c r="H129" s="4">
        <v>0</v>
      </c>
      <c r="I129" s="4">
        <v>4</v>
      </c>
      <c r="J129" s="4">
        <v>8.5</v>
      </c>
      <c r="K129" s="12">
        <f t="shared" si="4"/>
        <v>22.5</v>
      </c>
      <c r="L129" s="6">
        <f t="shared" si="6"/>
        <v>0.25862068965517243</v>
      </c>
      <c r="M129" s="4">
        <v>41</v>
      </c>
      <c r="N129" s="4" t="s">
        <v>277</v>
      </c>
      <c r="O129" s="14">
        <v>8</v>
      </c>
      <c r="P129" s="15"/>
      <c r="Q129" s="18" t="s">
        <v>418</v>
      </c>
      <c r="R129" s="19" t="s">
        <v>419</v>
      </c>
      <c r="S129" s="19" t="s">
        <v>420</v>
      </c>
      <c r="T129" s="18" t="s">
        <v>421</v>
      </c>
    </row>
    <row r="130" spans="1:20" s="8" customFormat="1" hidden="1" x14ac:dyDescent="0.25">
      <c r="A130" s="4">
        <v>53</v>
      </c>
      <c r="B130" s="30" t="s">
        <v>295</v>
      </c>
      <c r="C130" s="4">
        <v>5</v>
      </c>
      <c r="D130" s="4">
        <v>0</v>
      </c>
      <c r="E130" s="4">
        <v>6.5</v>
      </c>
      <c r="F130" s="4">
        <v>1</v>
      </c>
      <c r="G130" s="4">
        <v>2.5</v>
      </c>
      <c r="H130" s="4">
        <v>0</v>
      </c>
      <c r="I130" s="4">
        <v>2</v>
      </c>
      <c r="J130" s="4">
        <v>5</v>
      </c>
      <c r="K130" s="12">
        <f t="shared" si="4"/>
        <v>22</v>
      </c>
      <c r="L130" s="6">
        <f t="shared" si="6"/>
        <v>0.25287356321839083</v>
      </c>
      <c r="M130" s="4">
        <v>42</v>
      </c>
      <c r="N130" s="4" t="s">
        <v>277</v>
      </c>
      <c r="O130" s="16">
        <v>8</v>
      </c>
      <c r="P130" s="17" t="s">
        <v>263</v>
      </c>
      <c r="Q130" s="18" t="s">
        <v>296</v>
      </c>
      <c r="R130" s="18" t="s">
        <v>216</v>
      </c>
      <c r="S130" s="18" t="s">
        <v>85</v>
      </c>
      <c r="T130" s="18" t="s">
        <v>247</v>
      </c>
    </row>
    <row r="131" spans="1:20" s="8" customFormat="1" hidden="1" x14ac:dyDescent="0.25">
      <c r="A131" s="4">
        <v>54</v>
      </c>
      <c r="B131" s="30" t="s">
        <v>340</v>
      </c>
      <c r="C131" s="4">
        <v>7</v>
      </c>
      <c r="D131" s="4">
        <v>0</v>
      </c>
      <c r="E131" s="4">
        <v>3</v>
      </c>
      <c r="F131" s="4">
        <v>0</v>
      </c>
      <c r="G131" s="4">
        <v>3</v>
      </c>
      <c r="H131" s="4">
        <v>1</v>
      </c>
      <c r="I131" s="4">
        <v>0</v>
      </c>
      <c r="J131" s="4">
        <v>8</v>
      </c>
      <c r="K131" s="12">
        <f t="shared" si="4"/>
        <v>22</v>
      </c>
      <c r="L131" s="6">
        <f t="shared" si="6"/>
        <v>0.25287356321839083</v>
      </c>
      <c r="M131" s="4">
        <v>42</v>
      </c>
      <c r="N131" s="4" t="s">
        <v>277</v>
      </c>
      <c r="O131" s="14">
        <v>8</v>
      </c>
      <c r="P131" s="15" t="s">
        <v>263</v>
      </c>
      <c r="Q131" s="19" t="s">
        <v>341</v>
      </c>
      <c r="R131" s="19" t="s">
        <v>342</v>
      </c>
      <c r="S131" s="19" t="s">
        <v>162</v>
      </c>
      <c r="T131" s="18" t="s">
        <v>246</v>
      </c>
    </row>
    <row r="132" spans="1:20" s="8" customFormat="1" hidden="1" x14ac:dyDescent="0.25">
      <c r="A132" s="4">
        <v>55</v>
      </c>
      <c r="B132" s="30" t="s">
        <v>318</v>
      </c>
      <c r="C132" s="4">
        <v>3</v>
      </c>
      <c r="D132" s="4">
        <v>0</v>
      </c>
      <c r="E132" s="4">
        <v>0</v>
      </c>
      <c r="F132" s="4">
        <v>0</v>
      </c>
      <c r="G132" s="4">
        <v>0.5</v>
      </c>
      <c r="H132" s="4">
        <v>0</v>
      </c>
      <c r="I132" s="4">
        <v>15.5</v>
      </c>
      <c r="J132" s="4">
        <v>2.5</v>
      </c>
      <c r="K132" s="12">
        <f t="shared" si="4"/>
        <v>21.5</v>
      </c>
      <c r="L132" s="6">
        <f t="shared" si="6"/>
        <v>0.2471264367816092</v>
      </c>
      <c r="M132" s="4">
        <v>43</v>
      </c>
      <c r="N132" s="4" t="s">
        <v>277</v>
      </c>
      <c r="O132" s="16">
        <v>8</v>
      </c>
      <c r="P132" s="17" t="s">
        <v>308</v>
      </c>
      <c r="Q132" s="18" t="s">
        <v>319</v>
      </c>
      <c r="R132" s="18" t="s">
        <v>229</v>
      </c>
      <c r="S132" s="18" t="s">
        <v>119</v>
      </c>
      <c r="T132" s="18" t="s">
        <v>254</v>
      </c>
    </row>
    <row r="133" spans="1:20" s="8" customFormat="1" hidden="1" x14ac:dyDescent="0.25">
      <c r="A133" s="4">
        <v>56</v>
      </c>
      <c r="B133" s="7" t="s">
        <v>338</v>
      </c>
      <c r="C133" s="4">
        <v>5</v>
      </c>
      <c r="D133" s="4">
        <v>0</v>
      </c>
      <c r="E133" s="4">
        <v>4</v>
      </c>
      <c r="F133" s="4">
        <v>4</v>
      </c>
      <c r="G133" s="4">
        <v>8.5</v>
      </c>
      <c r="H133" s="4">
        <v>0</v>
      </c>
      <c r="I133" s="4">
        <v>0</v>
      </c>
      <c r="J133" s="4">
        <v>0</v>
      </c>
      <c r="K133" s="12">
        <f t="shared" si="4"/>
        <v>21.5</v>
      </c>
      <c r="L133" s="6">
        <f t="shared" si="6"/>
        <v>0.2471264367816092</v>
      </c>
      <c r="M133" s="4">
        <v>43</v>
      </c>
      <c r="N133" s="4" t="s">
        <v>277</v>
      </c>
      <c r="O133" s="4">
        <v>8</v>
      </c>
      <c r="P133" s="7" t="s">
        <v>272</v>
      </c>
      <c r="Q133" s="29" t="s">
        <v>339</v>
      </c>
      <c r="R133" s="29" t="s">
        <v>211</v>
      </c>
      <c r="S133" s="29" t="s">
        <v>326</v>
      </c>
      <c r="T133" s="29" t="s">
        <v>242</v>
      </c>
    </row>
    <row r="134" spans="1:20" s="8" customFormat="1" hidden="1" x14ac:dyDescent="0.25">
      <c r="A134" s="4">
        <v>57</v>
      </c>
      <c r="B134" s="30" t="s">
        <v>360</v>
      </c>
      <c r="C134" s="4">
        <v>4</v>
      </c>
      <c r="D134" s="4">
        <v>3</v>
      </c>
      <c r="E134" s="4">
        <v>3.5</v>
      </c>
      <c r="F134" s="4">
        <v>0</v>
      </c>
      <c r="G134" s="4">
        <v>2.5</v>
      </c>
      <c r="H134" s="4">
        <v>2</v>
      </c>
      <c r="I134" s="4">
        <v>0</v>
      </c>
      <c r="J134" s="4">
        <v>6</v>
      </c>
      <c r="K134" s="12">
        <f t="shared" si="4"/>
        <v>21</v>
      </c>
      <c r="L134" s="6">
        <f t="shared" si="6"/>
        <v>0.2413793103448276</v>
      </c>
      <c r="M134" s="4">
        <v>44</v>
      </c>
      <c r="N134" s="4" t="s">
        <v>277</v>
      </c>
      <c r="O134" s="16">
        <v>8</v>
      </c>
      <c r="P134" s="17">
        <v>1</v>
      </c>
      <c r="Q134" s="18" t="s">
        <v>361</v>
      </c>
      <c r="R134" s="18" t="s">
        <v>164</v>
      </c>
      <c r="S134" s="18" t="s">
        <v>362</v>
      </c>
      <c r="T134" s="18" t="s">
        <v>363</v>
      </c>
    </row>
    <row r="135" spans="1:20" s="8" customFormat="1" hidden="1" x14ac:dyDescent="0.25">
      <c r="A135" s="4">
        <v>58</v>
      </c>
      <c r="B135" s="30" t="s">
        <v>392</v>
      </c>
      <c r="C135" s="4">
        <v>4</v>
      </c>
      <c r="D135" s="4">
        <v>0</v>
      </c>
      <c r="E135" s="4">
        <v>2</v>
      </c>
      <c r="F135" s="4">
        <v>1</v>
      </c>
      <c r="G135" s="4">
        <v>10</v>
      </c>
      <c r="H135" s="4">
        <v>1</v>
      </c>
      <c r="I135" s="4">
        <v>0</v>
      </c>
      <c r="J135" s="4">
        <v>3</v>
      </c>
      <c r="K135" s="12">
        <f t="shared" si="4"/>
        <v>21</v>
      </c>
      <c r="L135" s="6">
        <f t="shared" si="6"/>
        <v>0.2413793103448276</v>
      </c>
      <c r="M135" s="4">
        <v>44</v>
      </c>
      <c r="N135" s="4" t="s">
        <v>277</v>
      </c>
      <c r="O135" s="16">
        <v>8</v>
      </c>
      <c r="P135" s="17">
        <v>4</v>
      </c>
      <c r="Q135" s="18" t="s">
        <v>393</v>
      </c>
      <c r="R135" s="18" t="s">
        <v>342</v>
      </c>
      <c r="S135" s="18" t="s">
        <v>96</v>
      </c>
      <c r="T135" s="18" t="s">
        <v>363</v>
      </c>
    </row>
    <row r="136" spans="1:20" s="8" customFormat="1" hidden="1" x14ac:dyDescent="0.25">
      <c r="A136" s="4">
        <v>59</v>
      </c>
      <c r="B136" s="30" t="s">
        <v>473</v>
      </c>
      <c r="C136" s="4">
        <v>3</v>
      </c>
      <c r="D136" s="4">
        <v>0</v>
      </c>
      <c r="E136" s="4">
        <v>1</v>
      </c>
      <c r="F136" s="4">
        <v>0</v>
      </c>
      <c r="G136" s="4">
        <v>4.5</v>
      </c>
      <c r="H136" s="4">
        <v>1</v>
      </c>
      <c r="I136" s="4">
        <v>0</v>
      </c>
      <c r="J136" s="4">
        <v>11.5</v>
      </c>
      <c r="K136" s="12">
        <f t="shared" ref="K136:K199" si="7">SUM(C136:J136)</f>
        <v>21</v>
      </c>
      <c r="L136" s="6">
        <f t="shared" si="6"/>
        <v>0.2413793103448276</v>
      </c>
      <c r="M136" s="4">
        <v>44</v>
      </c>
      <c r="N136" s="4" t="s">
        <v>277</v>
      </c>
      <c r="O136" s="16">
        <v>8</v>
      </c>
      <c r="P136" s="17">
        <v>2</v>
      </c>
      <c r="Q136" s="18" t="s">
        <v>474</v>
      </c>
      <c r="R136" s="18" t="s">
        <v>475</v>
      </c>
      <c r="S136" s="18" t="s">
        <v>152</v>
      </c>
      <c r="T136" s="18" t="s">
        <v>363</v>
      </c>
    </row>
    <row r="137" spans="1:20" s="8" customFormat="1" hidden="1" x14ac:dyDescent="0.25">
      <c r="A137" s="4">
        <v>60</v>
      </c>
      <c r="B137" s="30" t="s">
        <v>492</v>
      </c>
      <c r="C137" s="4">
        <v>3</v>
      </c>
      <c r="D137" s="4">
        <v>3</v>
      </c>
      <c r="E137" s="4">
        <v>4</v>
      </c>
      <c r="F137" s="4">
        <v>0</v>
      </c>
      <c r="G137" s="4">
        <v>2</v>
      </c>
      <c r="H137" s="4">
        <v>0.5</v>
      </c>
      <c r="I137" s="4">
        <v>8.5</v>
      </c>
      <c r="J137" s="4">
        <v>0</v>
      </c>
      <c r="K137" s="12">
        <f t="shared" si="7"/>
        <v>21</v>
      </c>
      <c r="L137" s="6">
        <f t="shared" si="6"/>
        <v>0.2413793103448276</v>
      </c>
      <c r="M137" s="4">
        <v>44</v>
      </c>
      <c r="N137" s="4" t="s">
        <v>277</v>
      </c>
      <c r="O137" s="14">
        <v>8</v>
      </c>
      <c r="P137" s="15" t="s">
        <v>263</v>
      </c>
      <c r="Q137" s="19" t="s">
        <v>493</v>
      </c>
      <c r="R137" s="19" t="s">
        <v>227</v>
      </c>
      <c r="S137" s="19" t="s">
        <v>85</v>
      </c>
      <c r="T137" s="18" t="s">
        <v>246</v>
      </c>
    </row>
    <row r="138" spans="1:20" s="8" customFormat="1" hidden="1" x14ac:dyDescent="0.25">
      <c r="A138" s="4">
        <v>61</v>
      </c>
      <c r="B138" s="30" t="s">
        <v>500</v>
      </c>
      <c r="C138" s="4">
        <v>2</v>
      </c>
      <c r="D138" s="4">
        <v>2</v>
      </c>
      <c r="E138" s="4">
        <v>0</v>
      </c>
      <c r="F138" s="4">
        <v>1</v>
      </c>
      <c r="G138" s="4">
        <v>3.5</v>
      </c>
      <c r="H138" s="4">
        <v>1</v>
      </c>
      <c r="I138" s="4">
        <v>0</v>
      </c>
      <c r="J138" s="4">
        <v>11.5</v>
      </c>
      <c r="K138" s="12">
        <f t="shared" si="7"/>
        <v>21</v>
      </c>
      <c r="L138" s="6">
        <f t="shared" si="6"/>
        <v>0.2413793103448276</v>
      </c>
      <c r="M138" s="4">
        <v>44</v>
      </c>
      <c r="N138" s="4" t="s">
        <v>277</v>
      </c>
      <c r="O138" s="14">
        <v>8</v>
      </c>
      <c r="P138" s="15" t="s">
        <v>263</v>
      </c>
      <c r="Q138" s="19" t="s">
        <v>501</v>
      </c>
      <c r="R138" s="19" t="s">
        <v>502</v>
      </c>
      <c r="S138" s="19" t="s">
        <v>503</v>
      </c>
      <c r="T138" s="18" t="s">
        <v>504</v>
      </c>
    </row>
    <row r="139" spans="1:20" s="8" customFormat="1" hidden="1" x14ac:dyDescent="0.25">
      <c r="A139" s="4">
        <v>62</v>
      </c>
      <c r="B139" s="30" t="s">
        <v>297</v>
      </c>
      <c r="C139" s="4">
        <v>3</v>
      </c>
      <c r="D139" s="4">
        <v>3</v>
      </c>
      <c r="E139" s="4">
        <v>1</v>
      </c>
      <c r="F139" s="4">
        <v>1</v>
      </c>
      <c r="G139" s="4">
        <v>10</v>
      </c>
      <c r="H139" s="4">
        <v>0</v>
      </c>
      <c r="I139" s="4">
        <v>1</v>
      </c>
      <c r="J139" s="4">
        <v>1</v>
      </c>
      <c r="K139" s="12">
        <f t="shared" si="7"/>
        <v>20</v>
      </c>
      <c r="L139" s="6">
        <f t="shared" si="6"/>
        <v>0.22988505747126436</v>
      </c>
      <c r="M139" s="4">
        <v>45</v>
      </c>
      <c r="N139" s="4" t="s">
        <v>277</v>
      </c>
      <c r="O139" s="16">
        <v>8</v>
      </c>
      <c r="P139" s="17" t="s">
        <v>262</v>
      </c>
      <c r="Q139" s="18" t="s">
        <v>298</v>
      </c>
      <c r="R139" s="18" t="s">
        <v>299</v>
      </c>
      <c r="S139" s="18" t="s">
        <v>119</v>
      </c>
      <c r="T139" s="18" t="s">
        <v>261</v>
      </c>
    </row>
    <row r="140" spans="1:20" s="8" customFormat="1" hidden="1" x14ac:dyDescent="0.25">
      <c r="A140" s="4">
        <v>63</v>
      </c>
      <c r="B140" s="30" t="s">
        <v>381</v>
      </c>
      <c r="C140" s="4">
        <v>0</v>
      </c>
      <c r="D140" s="4">
        <v>0</v>
      </c>
      <c r="E140" s="4">
        <v>2</v>
      </c>
      <c r="F140" s="4">
        <v>0</v>
      </c>
      <c r="G140" s="4">
        <v>2.5</v>
      </c>
      <c r="H140" s="4">
        <v>2</v>
      </c>
      <c r="I140" s="4">
        <v>9.5</v>
      </c>
      <c r="J140" s="4">
        <v>4</v>
      </c>
      <c r="K140" s="12">
        <f t="shared" si="7"/>
        <v>20</v>
      </c>
      <c r="L140" s="6">
        <f t="shared" si="6"/>
        <v>0.22988505747126436</v>
      </c>
      <c r="M140" s="4">
        <v>45</v>
      </c>
      <c r="N140" s="4" t="s">
        <v>277</v>
      </c>
      <c r="O140" s="16">
        <v>8</v>
      </c>
      <c r="P140" s="17" t="s">
        <v>272</v>
      </c>
      <c r="Q140" s="18" t="s">
        <v>382</v>
      </c>
      <c r="R140" s="18" t="s">
        <v>118</v>
      </c>
      <c r="S140" s="18" t="s">
        <v>119</v>
      </c>
      <c r="T140" s="18" t="s">
        <v>256</v>
      </c>
    </row>
    <row r="141" spans="1:20" s="8" customFormat="1" hidden="1" x14ac:dyDescent="0.25">
      <c r="A141" s="4">
        <v>64</v>
      </c>
      <c r="B141" s="30" t="s">
        <v>431</v>
      </c>
      <c r="C141" s="4">
        <v>5</v>
      </c>
      <c r="D141" s="4">
        <v>2</v>
      </c>
      <c r="E141" s="4">
        <v>4</v>
      </c>
      <c r="F141" s="4">
        <v>0</v>
      </c>
      <c r="G141" s="4">
        <v>0</v>
      </c>
      <c r="H141" s="4">
        <v>0</v>
      </c>
      <c r="I141" s="4">
        <v>0</v>
      </c>
      <c r="J141" s="4">
        <v>6.5</v>
      </c>
      <c r="K141" s="12">
        <f t="shared" si="7"/>
        <v>17.5</v>
      </c>
      <c r="L141" s="6">
        <f t="shared" si="6"/>
        <v>0.20114942528735633</v>
      </c>
      <c r="M141" s="4">
        <v>46</v>
      </c>
      <c r="N141" s="4" t="s">
        <v>277</v>
      </c>
      <c r="O141" s="16">
        <v>8</v>
      </c>
      <c r="P141" s="17" t="s">
        <v>406</v>
      </c>
      <c r="Q141" s="18" t="s">
        <v>432</v>
      </c>
      <c r="R141" s="18" t="s">
        <v>433</v>
      </c>
      <c r="S141" s="18" t="s">
        <v>434</v>
      </c>
      <c r="T141" s="18" t="s">
        <v>242</v>
      </c>
    </row>
    <row r="142" spans="1:20" s="8" customFormat="1" hidden="1" x14ac:dyDescent="0.25">
      <c r="A142" s="4">
        <v>65</v>
      </c>
      <c r="B142" s="30" t="s">
        <v>440</v>
      </c>
      <c r="C142" s="4">
        <v>2</v>
      </c>
      <c r="D142" s="4">
        <v>0</v>
      </c>
      <c r="E142" s="4">
        <v>1</v>
      </c>
      <c r="F142" s="4">
        <v>1</v>
      </c>
      <c r="G142" s="4">
        <v>7</v>
      </c>
      <c r="H142" s="4">
        <v>0</v>
      </c>
      <c r="I142" s="4">
        <v>6</v>
      </c>
      <c r="J142" s="4">
        <v>0</v>
      </c>
      <c r="K142" s="12">
        <f t="shared" si="7"/>
        <v>17</v>
      </c>
      <c r="L142" s="6">
        <f t="shared" ref="L142:L152" si="8">K142/87</f>
        <v>0.19540229885057472</v>
      </c>
      <c r="M142" s="4">
        <v>47</v>
      </c>
      <c r="N142" s="4" t="s">
        <v>277</v>
      </c>
      <c r="O142" s="16">
        <v>8</v>
      </c>
      <c r="P142" s="17" t="s">
        <v>267</v>
      </c>
      <c r="Q142" s="18" t="s">
        <v>441</v>
      </c>
      <c r="R142" s="18" t="s">
        <v>115</v>
      </c>
      <c r="S142" s="18" t="s">
        <v>400</v>
      </c>
      <c r="T142" s="18" t="s">
        <v>259</v>
      </c>
    </row>
    <row r="143" spans="1:20" s="8" customFormat="1" hidden="1" x14ac:dyDescent="0.25">
      <c r="A143" s="4">
        <v>66</v>
      </c>
      <c r="B143" s="30" t="s">
        <v>444</v>
      </c>
      <c r="C143" s="4">
        <v>3</v>
      </c>
      <c r="D143" s="4">
        <v>3</v>
      </c>
      <c r="E143" s="4">
        <v>2</v>
      </c>
      <c r="F143" s="4">
        <v>0</v>
      </c>
      <c r="G143" s="4">
        <v>4.5</v>
      </c>
      <c r="H143" s="4">
        <v>0</v>
      </c>
      <c r="I143" s="4">
        <v>0</v>
      </c>
      <c r="J143" s="4">
        <v>4.5</v>
      </c>
      <c r="K143" s="12">
        <f t="shared" si="7"/>
        <v>17</v>
      </c>
      <c r="L143" s="6">
        <f t="shared" si="8"/>
        <v>0.19540229885057472</v>
      </c>
      <c r="M143" s="4">
        <v>47</v>
      </c>
      <c r="N143" s="4" t="s">
        <v>277</v>
      </c>
      <c r="O143" s="14">
        <v>8</v>
      </c>
      <c r="P143" s="15" t="s">
        <v>263</v>
      </c>
      <c r="Q143" s="19" t="s">
        <v>445</v>
      </c>
      <c r="R143" s="19" t="s">
        <v>446</v>
      </c>
      <c r="S143" s="19" t="s">
        <v>150</v>
      </c>
      <c r="T143" s="18" t="s">
        <v>246</v>
      </c>
    </row>
    <row r="144" spans="1:20" s="8" customFormat="1" hidden="1" x14ac:dyDescent="0.25">
      <c r="A144" s="4">
        <v>67</v>
      </c>
      <c r="B144" s="30" t="s">
        <v>376</v>
      </c>
      <c r="C144" s="4">
        <v>6</v>
      </c>
      <c r="D144" s="4">
        <v>3</v>
      </c>
      <c r="E144" s="4">
        <v>3.5</v>
      </c>
      <c r="F144" s="4">
        <v>1</v>
      </c>
      <c r="G144" s="4">
        <v>0</v>
      </c>
      <c r="H144" s="4">
        <v>3</v>
      </c>
      <c r="I144" s="4">
        <v>0</v>
      </c>
      <c r="J144" s="4">
        <v>0</v>
      </c>
      <c r="K144" s="12">
        <f t="shared" si="7"/>
        <v>16.5</v>
      </c>
      <c r="L144" s="6">
        <f t="shared" si="8"/>
        <v>0.18965517241379309</v>
      </c>
      <c r="M144" s="4">
        <v>48</v>
      </c>
      <c r="N144" s="4" t="s">
        <v>277</v>
      </c>
      <c r="O144" s="16">
        <v>8</v>
      </c>
      <c r="P144" s="17" t="s">
        <v>315</v>
      </c>
      <c r="Q144" s="18" t="s">
        <v>377</v>
      </c>
      <c r="R144" s="18" t="s">
        <v>127</v>
      </c>
      <c r="S144" s="18" t="s">
        <v>326</v>
      </c>
      <c r="T144" s="18" t="s">
        <v>290</v>
      </c>
    </row>
    <row r="145" spans="1:20" s="8" customFormat="1" hidden="1" x14ac:dyDescent="0.25">
      <c r="A145" s="4">
        <v>68</v>
      </c>
      <c r="B145" s="30" t="s">
        <v>329</v>
      </c>
      <c r="C145" s="4">
        <v>1</v>
      </c>
      <c r="D145" s="4">
        <v>2</v>
      </c>
      <c r="E145" s="4">
        <v>2</v>
      </c>
      <c r="F145" s="4">
        <v>0</v>
      </c>
      <c r="G145" s="4">
        <v>1.5</v>
      </c>
      <c r="H145" s="4">
        <v>2</v>
      </c>
      <c r="I145" s="4">
        <v>7</v>
      </c>
      <c r="J145" s="4">
        <v>0</v>
      </c>
      <c r="K145" s="12">
        <f t="shared" si="7"/>
        <v>15.5</v>
      </c>
      <c r="L145" s="6">
        <f t="shared" si="8"/>
        <v>0.17816091954022989</v>
      </c>
      <c r="M145" s="4">
        <v>49</v>
      </c>
      <c r="N145" s="4" t="s">
        <v>277</v>
      </c>
      <c r="O145" s="16">
        <v>8</v>
      </c>
      <c r="P145" s="17" t="s">
        <v>268</v>
      </c>
      <c r="Q145" s="18" t="s">
        <v>330</v>
      </c>
      <c r="R145" s="18" t="s">
        <v>331</v>
      </c>
      <c r="S145" s="18" t="s">
        <v>322</v>
      </c>
      <c r="T145" s="18" t="s">
        <v>332</v>
      </c>
    </row>
    <row r="146" spans="1:20" s="8" customFormat="1" hidden="1" x14ac:dyDescent="0.25">
      <c r="A146" s="4">
        <v>69</v>
      </c>
      <c r="B146" s="30" t="s">
        <v>442</v>
      </c>
      <c r="C146" s="4">
        <v>2</v>
      </c>
      <c r="D146" s="4">
        <v>0</v>
      </c>
      <c r="E146" s="4">
        <v>1</v>
      </c>
      <c r="F146" s="4">
        <v>0</v>
      </c>
      <c r="G146" s="4">
        <v>2.5</v>
      </c>
      <c r="H146" s="4">
        <v>0</v>
      </c>
      <c r="I146" s="4">
        <v>0</v>
      </c>
      <c r="J146" s="4">
        <v>9</v>
      </c>
      <c r="K146" s="12">
        <f t="shared" si="7"/>
        <v>14.5</v>
      </c>
      <c r="L146" s="6">
        <f t="shared" si="8"/>
        <v>0.16666666666666666</v>
      </c>
      <c r="M146" s="4">
        <v>50</v>
      </c>
      <c r="N146" s="4" t="s">
        <v>277</v>
      </c>
      <c r="O146" s="16">
        <v>8</v>
      </c>
      <c r="P146" s="17" t="s">
        <v>263</v>
      </c>
      <c r="Q146" s="18" t="s">
        <v>443</v>
      </c>
      <c r="R146" s="18" t="s">
        <v>92</v>
      </c>
      <c r="S146" s="18" t="s">
        <v>104</v>
      </c>
      <c r="T146" s="18" t="s">
        <v>257</v>
      </c>
    </row>
    <row r="147" spans="1:20" s="8" customFormat="1" hidden="1" x14ac:dyDescent="0.25">
      <c r="A147" s="4">
        <v>70</v>
      </c>
      <c r="B147" s="30" t="s">
        <v>462</v>
      </c>
      <c r="C147" s="4">
        <v>2</v>
      </c>
      <c r="D147" s="4">
        <v>0</v>
      </c>
      <c r="E147" s="4">
        <v>1</v>
      </c>
      <c r="F147" s="4">
        <v>1</v>
      </c>
      <c r="G147" s="4">
        <v>1</v>
      </c>
      <c r="H147" s="4">
        <v>1</v>
      </c>
      <c r="I147" s="4">
        <v>0</v>
      </c>
      <c r="J147" s="4">
        <v>7.5</v>
      </c>
      <c r="K147" s="12">
        <f t="shared" si="7"/>
        <v>13.5</v>
      </c>
      <c r="L147" s="6">
        <f t="shared" si="8"/>
        <v>0.15517241379310345</v>
      </c>
      <c r="M147" s="4">
        <v>51</v>
      </c>
      <c r="N147" s="4" t="s">
        <v>277</v>
      </c>
      <c r="O147" s="16">
        <v>8</v>
      </c>
      <c r="P147" s="17" t="s">
        <v>263</v>
      </c>
      <c r="Q147" s="18" t="s">
        <v>463</v>
      </c>
      <c r="R147" s="18" t="s">
        <v>464</v>
      </c>
      <c r="S147" s="18" t="s">
        <v>110</v>
      </c>
      <c r="T147" s="18" t="s">
        <v>247</v>
      </c>
    </row>
    <row r="148" spans="1:20" s="8" customFormat="1" hidden="1" x14ac:dyDescent="0.25">
      <c r="A148" s="4">
        <v>71</v>
      </c>
      <c r="B148" s="30" t="s">
        <v>490</v>
      </c>
      <c r="C148" s="4">
        <v>1</v>
      </c>
      <c r="D148" s="4">
        <v>1</v>
      </c>
      <c r="E148" s="4">
        <v>1</v>
      </c>
      <c r="F148" s="4">
        <v>1</v>
      </c>
      <c r="G148" s="4">
        <v>5.5</v>
      </c>
      <c r="H148" s="4">
        <v>1</v>
      </c>
      <c r="I148" s="4">
        <v>0</v>
      </c>
      <c r="J148" s="4">
        <v>0</v>
      </c>
      <c r="K148" s="12">
        <f t="shared" si="7"/>
        <v>10.5</v>
      </c>
      <c r="L148" s="6">
        <f t="shared" si="8"/>
        <v>0.1206896551724138</v>
      </c>
      <c r="M148" s="4">
        <v>52</v>
      </c>
      <c r="N148" s="4" t="s">
        <v>277</v>
      </c>
      <c r="O148" s="16">
        <v>8</v>
      </c>
      <c r="P148" s="17" t="s">
        <v>438</v>
      </c>
      <c r="Q148" s="18" t="s">
        <v>491</v>
      </c>
      <c r="R148" s="18" t="s">
        <v>389</v>
      </c>
      <c r="S148" s="18" t="s">
        <v>122</v>
      </c>
      <c r="T148" s="18" t="s">
        <v>242</v>
      </c>
    </row>
    <row r="149" spans="1:20" s="8" customFormat="1" hidden="1" x14ac:dyDescent="0.25">
      <c r="A149" s="4">
        <v>72</v>
      </c>
      <c r="B149" s="30" t="s">
        <v>479</v>
      </c>
      <c r="C149" s="4">
        <v>3</v>
      </c>
      <c r="D149" s="4">
        <v>0</v>
      </c>
      <c r="E149" s="4">
        <v>2</v>
      </c>
      <c r="F149" s="4">
        <v>1</v>
      </c>
      <c r="G149" s="4">
        <v>2</v>
      </c>
      <c r="H149" s="4">
        <v>1</v>
      </c>
      <c r="I149" s="4">
        <v>0</v>
      </c>
      <c r="J149" s="4">
        <v>0</v>
      </c>
      <c r="K149" s="12">
        <f t="shared" si="7"/>
        <v>9</v>
      </c>
      <c r="L149" s="6">
        <f t="shared" si="8"/>
        <v>0.10344827586206896</v>
      </c>
      <c r="M149" s="4">
        <v>53</v>
      </c>
      <c r="N149" s="4" t="s">
        <v>277</v>
      </c>
      <c r="O149" s="16">
        <v>8</v>
      </c>
      <c r="P149" s="17" t="s">
        <v>438</v>
      </c>
      <c r="Q149" s="18" t="s">
        <v>480</v>
      </c>
      <c r="R149" s="18" t="s">
        <v>216</v>
      </c>
      <c r="S149" s="18" t="s">
        <v>481</v>
      </c>
      <c r="T149" s="18" t="s">
        <v>242</v>
      </c>
    </row>
    <row r="150" spans="1:20" s="8" customFormat="1" hidden="1" x14ac:dyDescent="0.25">
      <c r="A150" s="4">
        <v>73</v>
      </c>
      <c r="B150" s="30" t="s">
        <v>364</v>
      </c>
      <c r="C150" s="4">
        <v>1</v>
      </c>
      <c r="D150" s="4">
        <v>0</v>
      </c>
      <c r="E150" s="4">
        <v>2.5</v>
      </c>
      <c r="F150" s="4">
        <v>0</v>
      </c>
      <c r="G150" s="4">
        <v>1.5</v>
      </c>
      <c r="H150" s="4">
        <v>0</v>
      </c>
      <c r="I150" s="4">
        <v>0</v>
      </c>
      <c r="J150" s="4">
        <v>3.5</v>
      </c>
      <c r="K150" s="12">
        <f t="shared" si="7"/>
        <v>8.5</v>
      </c>
      <c r="L150" s="6">
        <f t="shared" si="8"/>
        <v>9.7701149425287362E-2</v>
      </c>
      <c r="M150" s="4">
        <v>54</v>
      </c>
      <c r="N150" s="4" t="s">
        <v>277</v>
      </c>
      <c r="O150" s="16">
        <v>8</v>
      </c>
      <c r="P150" s="17" t="s">
        <v>280</v>
      </c>
      <c r="Q150" s="18" t="s">
        <v>365</v>
      </c>
      <c r="R150" s="18" t="s">
        <v>213</v>
      </c>
      <c r="S150" s="18" t="s">
        <v>133</v>
      </c>
      <c r="T150" s="18" t="s">
        <v>242</v>
      </c>
    </row>
    <row r="151" spans="1:20" s="8" customFormat="1" hidden="1" x14ac:dyDescent="0.25">
      <c r="A151" s="4">
        <v>74</v>
      </c>
      <c r="B151" s="30" t="s">
        <v>401</v>
      </c>
      <c r="C151" s="4">
        <v>2</v>
      </c>
      <c r="D151" s="4">
        <v>0</v>
      </c>
      <c r="E151" s="4">
        <v>5.5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12">
        <f t="shared" si="7"/>
        <v>7.5</v>
      </c>
      <c r="L151" s="6">
        <f t="shared" si="8"/>
        <v>8.6206896551724144E-2</v>
      </c>
      <c r="M151" s="4">
        <v>55</v>
      </c>
      <c r="N151" s="4" t="s">
        <v>277</v>
      </c>
      <c r="O151" s="16">
        <v>8</v>
      </c>
      <c r="P151" s="17" t="s">
        <v>268</v>
      </c>
      <c r="Q151" s="18" t="s">
        <v>402</v>
      </c>
      <c r="R151" s="18" t="s">
        <v>403</v>
      </c>
      <c r="S151" s="18" t="s">
        <v>90</v>
      </c>
      <c r="T151" s="18" t="s">
        <v>404</v>
      </c>
    </row>
    <row r="152" spans="1:20" s="8" customFormat="1" hidden="1" x14ac:dyDescent="0.25">
      <c r="A152" s="4">
        <v>75</v>
      </c>
      <c r="B152" s="30" t="s">
        <v>460</v>
      </c>
      <c r="C152" s="4">
        <v>1</v>
      </c>
      <c r="D152" s="4">
        <v>0</v>
      </c>
      <c r="E152" s="4">
        <v>1</v>
      </c>
      <c r="F152" s="4">
        <v>1</v>
      </c>
      <c r="G152" s="4">
        <v>2</v>
      </c>
      <c r="H152" s="4">
        <v>0</v>
      </c>
      <c r="I152" s="4">
        <v>1</v>
      </c>
      <c r="J152" s="4">
        <v>1</v>
      </c>
      <c r="K152" s="12">
        <f t="shared" si="7"/>
        <v>7</v>
      </c>
      <c r="L152" s="6">
        <f t="shared" si="8"/>
        <v>8.0459770114942528E-2</v>
      </c>
      <c r="M152" s="4">
        <v>56</v>
      </c>
      <c r="N152" s="4" t="s">
        <v>277</v>
      </c>
      <c r="O152" s="16">
        <v>8</v>
      </c>
      <c r="P152" s="17" t="s">
        <v>263</v>
      </c>
      <c r="Q152" s="18" t="s">
        <v>461</v>
      </c>
      <c r="R152" s="18" t="s">
        <v>201</v>
      </c>
      <c r="S152" s="18" t="s">
        <v>85</v>
      </c>
      <c r="T152" s="18" t="s">
        <v>247</v>
      </c>
    </row>
    <row r="153" spans="1:20" s="8" customFormat="1" hidden="1" x14ac:dyDescent="0.25">
      <c r="A153" s="53">
        <v>1</v>
      </c>
      <c r="B153" s="54" t="s">
        <v>658</v>
      </c>
      <c r="C153" s="53">
        <v>3</v>
      </c>
      <c r="D153" s="53">
        <v>1</v>
      </c>
      <c r="E153" s="53">
        <v>13</v>
      </c>
      <c r="F153" s="53">
        <v>7</v>
      </c>
      <c r="G153" s="53">
        <v>12</v>
      </c>
      <c r="H153" s="53">
        <v>5</v>
      </c>
      <c r="I153" s="53">
        <v>8.5</v>
      </c>
      <c r="J153" s="53">
        <v>5</v>
      </c>
      <c r="K153" s="55">
        <f t="shared" si="7"/>
        <v>54.5</v>
      </c>
      <c r="L153" s="56">
        <f t="shared" ref="L153:L184" si="9">K153/97</f>
        <v>0.56185567010309279</v>
      </c>
      <c r="M153" s="53">
        <v>1</v>
      </c>
      <c r="N153" s="53" t="s">
        <v>276</v>
      </c>
      <c r="O153" s="63">
        <v>9</v>
      </c>
      <c r="P153" s="64" t="s">
        <v>292</v>
      </c>
      <c r="Q153" s="65" t="s">
        <v>659</v>
      </c>
      <c r="R153" s="66" t="s">
        <v>89</v>
      </c>
      <c r="S153" s="66" t="s">
        <v>660</v>
      </c>
      <c r="T153" s="65" t="s">
        <v>251</v>
      </c>
    </row>
    <row r="154" spans="1:20" s="8" customFormat="1" hidden="1" x14ac:dyDescent="0.25">
      <c r="A154" s="4">
        <v>2</v>
      </c>
      <c r="B154" s="30" t="s">
        <v>668</v>
      </c>
      <c r="C154" s="4">
        <v>7</v>
      </c>
      <c r="D154" s="4">
        <v>0</v>
      </c>
      <c r="E154" s="4">
        <v>10.5</v>
      </c>
      <c r="F154" s="4">
        <v>12.5</v>
      </c>
      <c r="G154" s="4">
        <v>3.5</v>
      </c>
      <c r="H154" s="4">
        <v>6</v>
      </c>
      <c r="I154" s="4">
        <v>9.5</v>
      </c>
      <c r="J154" s="4">
        <v>0</v>
      </c>
      <c r="K154" s="12">
        <f t="shared" si="7"/>
        <v>49</v>
      </c>
      <c r="L154" s="6">
        <f t="shared" si="9"/>
        <v>0.50515463917525771</v>
      </c>
      <c r="M154" s="4">
        <v>2</v>
      </c>
      <c r="N154" s="4" t="s">
        <v>278</v>
      </c>
      <c r="O154" s="14">
        <v>9</v>
      </c>
      <c r="P154" s="15" t="s">
        <v>263</v>
      </c>
      <c r="Q154" s="32" t="s">
        <v>669</v>
      </c>
      <c r="R154" s="19" t="s">
        <v>138</v>
      </c>
      <c r="S154" s="19" t="s">
        <v>670</v>
      </c>
      <c r="T154" s="31" t="s">
        <v>246</v>
      </c>
    </row>
    <row r="155" spans="1:20" s="8" customFormat="1" hidden="1" x14ac:dyDescent="0.25">
      <c r="A155" s="4">
        <v>3</v>
      </c>
      <c r="B155" s="30" t="s">
        <v>522</v>
      </c>
      <c r="C155" s="4">
        <v>2</v>
      </c>
      <c r="D155" s="4">
        <v>1</v>
      </c>
      <c r="E155" s="4">
        <v>10.5</v>
      </c>
      <c r="F155" s="4">
        <v>6</v>
      </c>
      <c r="G155" s="4">
        <v>9</v>
      </c>
      <c r="H155" s="4">
        <v>7</v>
      </c>
      <c r="I155" s="4">
        <v>8</v>
      </c>
      <c r="J155" s="4">
        <v>2</v>
      </c>
      <c r="K155" s="12">
        <f t="shared" si="7"/>
        <v>45.5</v>
      </c>
      <c r="L155" s="6">
        <f t="shared" si="9"/>
        <v>0.46907216494845361</v>
      </c>
      <c r="M155" s="4">
        <v>3</v>
      </c>
      <c r="N155" s="4" t="s">
        <v>277</v>
      </c>
      <c r="O155" s="16">
        <v>9</v>
      </c>
      <c r="P155" s="17" t="s">
        <v>270</v>
      </c>
      <c r="Q155" s="31" t="s">
        <v>523</v>
      </c>
      <c r="R155" s="18" t="s">
        <v>138</v>
      </c>
      <c r="S155" s="18" t="s">
        <v>85</v>
      </c>
      <c r="T155" s="31" t="s">
        <v>250</v>
      </c>
    </row>
    <row r="156" spans="1:20" s="8" customFormat="1" hidden="1" x14ac:dyDescent="0.25">
      <c r="A156" s="4">
        <v>4</v>
      </c>
      <c r="B156" s="30" t="s">
        <v>549</v>
      </c>
      <c r="C156" s="4">
        <v>2</v>
      </c>
      <c r="D156" s="4">
        <v>0</v>
      </c>
      <c r="E156" s="4">
        <v>4.5</v>
      </c>
      <c r="F156" s="4">
        <v>8.5</v>
      </c>
      <c r="G156" s="4">
        <v>7</v>
      </c>
      <c r="H156" s="4">
        <v>9</v>
      </c>
      <c r="I156" s="4">
        <v>10</v>
      </c>
      <c r="J156" s="4">
        <v>4</v>
      </c>
      <c r="K156" s="12">
        <f t="shared" si="7"/>
        <v>45</v>
      </c>
      <c r="L156" s="6">
        <f t="shared" si="9"/>
        <v>0.46391752577319589</v>
      </c>
      <c r="M156" s="4">
        <v>4</v>
      </c>
      <c r="N156" s="4" t="s">
        <v>277</v>
      </c>
      <c r="O156" s="16">
        <v>9</v>
      </c>
      <c r="P156" s="17" t="s">
        <v>267</v>
      </c>
      <c r="Q156" s="31" t="s">
        <v>550</v>
      </c>
      <c r="R156" s="18" t="s">
        <v>551</v>
      </c>
      <c r="S156" s="18" t="s">
        <v>481</v>
      </c>
      <c r="T156" s="31" t="s">
        <v>261</v>
      </c>
    </row>
    <row r="157" spans="1:20" s="8" customFormat="1" hidden="1" x14ac:dyDescent="0.25">
      <c r="A157" s="4">
        <v>5</v>
      </c>
      <c r="B157" s="30" t="s">
        <v>592</v>
      </c>
      <c r="C157" s="4">
        <v>2</v>
      </c>
      <c r="D157" s="4">
        <v>1</v>
      </c>
      <c r="E157" s="4">
        <v>3.5</v>
      </c>
      <c r="F157" s="4">
        <v>7</v>
      </c>
      <c r="G157" s="4">
        <v>11.5</v>
      </c>
      <c r="H157" s="4">
        <v>11</v>
      </c>
      <c r="I157" s="4">
        <v>6</v>
      </c>
      <c r="J157" s="4">
        <v>3</v>
      </c>
      <c r="K157" s="12">
        <f t="shared" si="7"/>
        <v>45</v>
      </c>
      <c r="L157" s="6">
        <f t="shared" si="9"/>
        <v>0.46391752577319589</v>
      </c>
      <c r="M157" s="4">
        <v>4</v>
      </c>
      <c r="N157" s="4" t="s">
        <v>277</v>
      </c>
      <c r="O157" s="16">
        <v>9</v>
      </c>
      <c r="P157" s="17" t="s">
        <v>593</v>
      </c>
      <c r="Q157" s="31" t="s">
        <v>594</v>
      </c>
      <c r="R157" s="18" t="s">
        <v>227</v>
      </c>
      <c r="S157" s="18" t="s">
        <v>119</v>
      </c>
      <c r="T157" s="31" t="s">
        <v>254</v>
      </c>
    </row>
    <row r="158" spans="1:20" s="8" customFormat="1" hidden="1" x14ac:dyDescent="0.25">
      <c r="A158" s="4">
        <v>6</v>
      </c>
      <c r="B158" s="30" t="s">
        <v>627</v>
      </c>
      <c r="C158" s="4">
        <v>2</v>
      </c>
      <c r="D158" s="4">
        <v>1</v>
      </c>
      <c r="E158" s="4">
        <v>12</v>
      </c>
      <c r="F158" s="4">
        <v>5.5</v>
      </c>
      <c r="G158" s="4">
        <v>9</v>
      </c>
      <c r="H158" s="4">
        <v>9</v>
      </c>
      <c r="I158" s="4">
        <v>3.5</v>
      </c>
      <c r="J158" s="4">
        <v>2</v>
      </c>
      <c r="K158" s="12">
        <f t="shared" si="7"/>
        <v>44</v>
      </c>
      <c r="L158" s="6">
        <f t="shared" si="9"/>
        <v>0.45360824742268041</v>
      </c>
      <c r="M158" s="4">
        <v>5</v>
      </c>
      <c r="N158" s="4" t="s">
        <v>277</v>
      </c>
      <c r="O158" s="16">
        <v>9</v>
      </c>
      <c r="P158" s="17" t="s">
        <v>263</v>
      </c>
      <c r="Q158" s="31" t="s">
        <v>628</v>
      </c>
      <c r="R158" s="18" t="s">
        <v>118</v>
      </c>
      <c r="S158" s="18" t="s">
        <v>110</v>
      </c>
      <c r="T158" s="31" t="s">
        <v>247</v>
      </c>
    </row>
    <row r="159" spans="1:20" s="8" customFormat="1" hidden="1" x14ac:dyDescent="0.25">
      <c r="A159" s="4">
        <v>7</v>
      </c>
      <c r="B159" s="30" t="s">
        <v>532</v>
      </c>
      <c r="C159" s="4">
        <v>0</v>
      </c>
      <c r="D159" s="4">
        <v>1</v>
      </c>
      <c r="E159" s="4">
        <v>7.5</v>
      </c>
      <c r="F159" s="4">
        <v>10.5</v>
      </c>
      <c r="G159" s="4">
        <v>4.5</v>
      </c>
      <c r="H159" s="4">
        <v>7.5</v>
      </c>
      <c r="I159" s="4">
        <v>8.5</v>
      </c>
      <c r="J159" s="4">
        <v>3</v>
      </c>
      <c r="K159" s="12">
        <f t="shared" si="7"/>
        <v>42.5</v>
      </c>
      <c r="L159" s="6">
        <f t="shared" si="9"/>
        <v>0.43814432989690721</v>
      </c>
      <c r="M159" s="4">
        <v>6</v>
      </c>
      <c r="N159" s="4" t="s">
        <v>277</v>
      </c>
      <c r="O159" s="16">
        <v>9</v>
      </c>
      <c r="P159" s="17" t="s">
        <v>533</v>
      </c>
      <c r="Q159" s="31" t="s">
        <v>534</v>
      </c>
      <c r="R159" s="18" t="s">
        <v>138</v>
      </c>
      <c r="S159" s="18" t="s">
        <v>400</v>
      </c>
      <c r="T159" s="31" t="s">
        <v>254</v>
      </c>
    </row>
    <row r="160" spans="1:20" s="8" customFormat="1" hidden="1" x14ac:dyDescent="0.25">
      <c r="A160" s="4">
        <v>8</v>
      </c>
      <c r="B160" s="30" t="s">
        <v>518</v>
      </c>
      <c r="C160" s="4">
        <v>0</v>
      </c>
      <c r="D160" s="4">
        <v>0</v>
      </c>
      <c r="E160" s="4">
        <v>11</v>
      </c>
      <c r="F160" s="4">
        <v>5</v>
      </c>
      <c r="G160" s="4">
        <v>1</v>
      </c>
      <c r="H160" s="4">
        <v>6.5</v>
      </c>
      <c r="I160" s="4">
        <v>9.5</v>
      </c>
      <c r="J160" s="4">
        <v>5</v>
      </c>
      <c r="K160" s="12">
        <f t="shared" si="7"/>
        <v>38</v>
      </c>
      <c r="L160" s="6">
        <f t="shared" si="9"/>
        <v>0.39175257731958762</v>
      </c>
      <c r="M160" s="4">
        <v>7</v>
      </c>
      <c r="N160" s="4" t="s">
        <v>277</v>
      </c>
      <c r="O160" s="16">
        <v>9</v>
      </c>
      <c r="P160" s="17" t="s">
        <v>267</v>
      </c>
      <c r="Q160" s="31" t="s">
        <v>519</v>
      </c>
      <c r="R160" s="18" t="s">
        <v>520</v>
      </c>
      <c r="S160" s="18" t="s">
        <v>400</v>
      </c>
      <c r="T160" s="31" t="s">
        <v>521</v>
      </c>
    </row>
    <row r="161" spans="1:20" s="8" customFormat="1" hidden="1" x14ac:dyDescent="0.25">
      <c r="A161" s="4">
        <v>9</v>
      </c>
      <c r="B161" s="30" t="s">
        <v>613</v>
      </c>
      <c r="C161" s="4">
        <v>2</v>
      </c>
      <c r="D161" s="4">
        <v>0</v>
      </c>
      <c r="E161" s="4">
        <v>4</v>
      </c>
      <c r="F161" s="4">
        <v>7</v>
      </c>
      <c r="G161" s="4">
        <v>5</v>
      </c>
      <c r="H161" s="4">
        <v>11</v>
      </c>
      <c r="I161" s="4">
        <v>5.5</v>
      </c>
      <c r="J161" s="4">
        <v>3</v>
      </c>
      <c r="K161" s="12">
        <f t="shared" si="7"/>
        <v>37.5</v>
      </c>
      <c r="L161" s="6">
        <f t="shared" si="9"/>
        <v>0.38659793814432991</v>
      </c>
      <c r="M161" s="4">
        <v>8</v>
      </c>
      <c r="N161" s="4" t="s">
        <v>277</v>
      </c>
      <c r="O161" s="16">
        <v>9</v>
      </c>
      <c r="P161" s="17" t="s">
        <v>268</v>
      </c>
      <c r="Q161" s="31" t="s">
        <v>614</v>
      </c>
      <c r="R161" s="18" t="s">
        <v>389</v>
      </c>
      <c r="S161" s="18" t="s">
        <v>167</v>
      </c>
      <c r="T161" s="31" t="s">
        <v>346</v>
      </c>
    </row>
    <row r="162" spans="1:20" s="8" customFormat="1" hidden="1" x14ac:dyDescent="0.25">
      <c r="A162" s="4">
        <v>10</v>
      </c>
      <c r="B162" s="30" t="s">
        <v>646</v>
      </c>
      <c r="C162" s="4">
        <v>2</v>
      </c>
      <c r="D162" s="4">
        <v>1</v>
      </c>
      <c r="E162" s="4">
        <v>4.5</v>
      </c>
      <c r="F162" s="4">
        <v>11</v>
      </c>
      <c r="G162" s="4">
        <v>2</v>
      </c>
      <c r="H162" s="4">
        <v>9</v>
      </c>
      <c r="I162" s="4">
        <v>7</v>
      </c>
      <c r="J162" s="4">
        <v>1</v>
      </c>
      <c r="K162" s="12">
        <f t="shared" si="7"/>
        <v>37.5</v>
      </c>
      <c r="L162" s="6">
        <f t="shared" si="9"/>
        <v>0.38659793814432991</v>
      </c>
      <c r="M162" s="4">
        <v>8</v>
      </c>
      <c r="N162" s="4" t="s">
        <v>277</v>
      </c>
      <c r="O162" s="16">
        <v>9</v>
      </c>
      <c r="P162" s="17" t="s">
        <v>273</v>
      </c>
      <c r="Q162" s="31" t="s">
        <v>647</v>
      </c>
      <c r="R162" s="18" t="s">
        <v>288</v>
      </c>
      <c r="S162" s="18" t="s">
        <v>104</v>
      </c>
      <c r="T162" s="31" t="s">
        <v>256</v>
      </c>
    </row>
    <row r="163" spans="1:20" s="8" customFormat="1" hidden="1" x14ac:dyDescent="0.25">
      <c r="A163" s="4">
        <v>11</v>
      </c>
      <c r="B163" s="30" t="s">
        <v>705</v>
      </c>
      <c r="C163" s="4">
        <v>2</v>
      </c>
      <c r="D163" s="4">
        <v>0</v>
      </c>
      <c r="E163" s="4">
        <v>7.5</v>
      </c>
      <c r="F163" s="4">
        <v>10.5</v>
      </c>
      <c r="G163" s="4">
        <v>5</v>
      </c>
      <c r="H163" s="4">
        <v>8</v>
      </c>
      <c r="I163" s="4">
        <v>4.5</v>
      </c>
      <c r="J163" s="4">
        <v>0</v>
      </c>
      <c r="K163" s="12">
        <f t="shared" si="7"/>
        <v>37.5</v>
      </c>
      <c r="L163" s="6">
        <f t="shared" si="9"/>
        <v>0.38659793814432991</v>
      </c>
      <c r="M163" s="4">
        <v>8</v>
      </c>
      <c r="N163" s="4" t="s">
        <v>277</v>
      </c>
      <c r="O163" s="16">
        <v>9</v>
      </c>
      <c r="P163" s="17" t="s">
        <v>263</v>
      </c>
      <c r="Q163" s="31" t="s">
        <v>706</v>
      </c>
      <c r="R163" s="18" t="s">
        <v>707</v>
      </c>
      <c r="S163" s="18" t="s">
        <v>122</v>
      </c>
      <c r="T163" s="31" t="s">
        <v>247</v>
      </c>
    </row>
    <row r="164" spans="1:20" s="8" customFormat="1" hidden="1" x14ac:dyDescent="0.25">
      <c r="A164" s="4">
        <v>12</v>
      </c>
      <c r="B164" s="30" t="s">
        <v>539</v>
      </c>
      <c r="C164" s="4">
        <v>7</v>
      </c>
      <c r="D164" s="4">
        <v>0</v>
      </c>
      <c r="E164" s="4">
        <v>3.5</v>
      </c>
      <c r="F164" s="4">
        <v>7.5</v>
      </c>
      <c r="G164" s="4">
        <v>0</v>
      </c>
      <c r="H164" s="4">
        <v>9</v>
      </c>
      <c r="I164" s="4">
        <v>6</v>
      </c>
      <c r="J164" s="4">
        <v>4</v>
      </c>
      <c r="K164" s="12">
        <f t="shared" si="7"/>
        <v>37</v>
      </c>
      <c r="L164" s="6">
        <f t="shared" si="9"/>
        <v>0.38144329896907214</v>
      </c>
      <c r="M164" s="4">
        <v>9</v>
      </c>
      <c r="N164" s="4" t="s">
        <v>277</v>
      </c>
      <c r="O164" s="14">
        <v>9</v>
      </c>
      <c r="P164" s="15"/>
      <c r="Q164" s="32" t="s">
        <v>540</v>
      </c>
      <c r="R164" s="33" t="s">
        <v>227</v>
      </c>
      <c r="S164" s="33" t="s">
        <v>110</v>
      </c>
      <c r="T164" s="31" t="s">
        <v>246</v>
      </c>
    </row>
    <row r="165" spans="1:20" s="8" customFormat="1" hidden="1" x14ac:dyDescent="0.25">
      <c r="A165" s="4">
        <v>13</v>
      </c>
      <c r="B165" s="30" t="s">
        <v>560</v>
      </c>
      <c r="C165" s="4">
        <v>2</v>
      </c>
      <c r="D165" s="4">
        <v>0</v>
      </c>
      <c r="E165" s="4">
        <v>6</v>
      </c>
      <c r="F165" s="4">
        <v>7.5</v>
      </c>
      <c r="G165" s="4">
        <v>9.5</v>
      </c>
      <c r="H165" s="4">
        <v>6.5</v>
      </c>
      <c r="I165" s="4">
        <v>5.5</v>
      </c>
      <c r="J165" s="4">
        <v>0</v>
      </c>
      <c r="K165" s="12">
        <f t="shared" si="7"/>
        <v>37</v>
      </c>
      <c r="L165" s="6">
        <f t="shared" si="9"/>
        <v>0.38144329896907214</v>
      </c>
      <c r="M165" s="4">
        <v>9</v>
      </c>
      <c r="N165" s="4" t="s">
        <v>277</v>
      </c>
      <c r="O165" s="20">
        <v>9</v>
      </c>
      <c r="P165" s="21" t="s">
        <v>268</v>
      </c>
      <c r="Q165" s="34" t="s">
        <v>561</v>
      </c>
      <c r="R165" s="22" t="s">
        <v>385</v>
      </c>
      <c r="S165" s="22" t="s">
        <v>562</v>
      </c>
      <c r="T165" s="34" t="s">
        <v>249</v>
      </c>
    </row>
    <row r="166" spans="1:20" s="8" customFormat="1" hidden="1" x14ac:dyDescent="0.25">
      <c r="A166" s="4">
        <v>14</v>
      </c>
      <c r="B166" s="30" t="s">
        <v>530</v>
      </c>
      <c r="C166" s="4">
        <v>2</v>
      </c>
      <c r="D166" s="4">
        <v>0</v>
      </c>
      <c r="E166" s="4">
        <v>3</v>
      </c>
      <c r="F166" s="4">
        <v>8.5</v>
      </c>
      <c r="G166" s="4">
        <v>5</v>
      </c>
      <c r="H166" s="4">
        <v>7.5</v>
      </c>
      <c r="I166" s="4">
        <v>8</v>
      </c>
      <c r="J166" s="4">
        <v>2</v>
      </c>
      <c r="K166" s="12">
        <f t="shared" si="7"/>
        <v>36</v>
      </c>
      <c r="L166" s="6">
        <f t="shared" si="9"/>
        <v>0.37113402061855671</v>
      </c>
      <c r="M166" s="4">
        <v>10</v>
      </c>
      <c r="N166" s="4" t="s">
        <v>277</v>
      </c>
      <c r="O166" s="16">
        <v>9</v>
      </c>
      <c r="P166" s="17" t="s">
        <v>315</v>
      </c>
      <c r="Q166" s="31" t="s">
        <v>531</v>
      </c>
      <c r="R166" s="18" t="s">
        <v>175</v>
      </c>
      <c r="S166" s="18" t="s">
        <v>157</v>
      </c>
      <c r="T166" s="31" t="s">
        <v>290</v>
      </c>
    </row>
    <row r="167" spans="1:20" s="8" customFormat="1" hidden="1" x14ac:dyDescent="0.25">
      <c r="A167" s="4">
        <v>15</v>
      </c>
      <c r="B167" s="30" t="s">
        <v>541</v>
      </c>
      <c r="C167" s="4">
        <v>6</v>
      </c>
      <c r="D167" s="4">
        <v>1</v>
      </c>
      <c r="E167" s="4">
        <v>7.5</v>
      </c>
      <c r="F167" s="4">
        <v>7.5</v>
      </c>
      <c r="G167" s="4">
        <v>3.5</v>
      </c>
      <c r="H167" s="4">
        <v>5</v>
      </c>
      <c r="I167" s="4">
        <v>4.5</v>
      </c>
      <c r="J167" s="4">
        <v>0</v>
      </c>
      <c r="K167" s="12">
        <f t="shared" si="7"/>
        <v>35</v>
      </c>
      <c r="L167" s="6">
        <f t="shared" si="9"/>
        <v>0.36082474226804123</v>
      </c>
      <c r="M167" s="4">
        <v>11</v>
      </c>
      <c r="N167" s="4" t="s">
        <v>277</v>
      </c>
      <c r="O167" s="16">
        <v>9</v>
      </c>
      <c r="P167" s="17" t="s">
        <v>263</v>
      </c>
      <c r="Q167" s="31" t="s">
        <v>542</v>
      </c>
      <c r="R167" s="18" t="s">
        <v>426</v>
      </c>
      <c r="S167" s="18" t="s">
        <v>543</v>
      </c>
      <c r="T167" s="31" t="s">
        <v>346</v>
      </c>
    </row>
    <row r="168" spans="1:20" s="8" customFormat="1" hidden="1" x14ac:dyDescent="0.25">
      <c r="A168" s="4">
        <v>16</v>
      </c>
      <c r="B168" s="30" t="s">
        <v>568</v>
      </c>
      <c r="C168" s="4">
        <v>2</v>
      </c>
      <c r="D168" s="4">
        <v>1</v>
      </c>
      <c r="E168" s="4">
        <v>5.5</v>
      </c>
      <c r="F168" s="4">
        <v>2</v>
      </c>
      <c r="G168" s="4">
        <v>7</v>
      </c>
      <c r="H168" s="4">
        <v>4.5</v>
      </c>
      <c r="I168" s="4">
        <v>9</v>
      </c>
      <c r="J168" s="4">
        <v>4</v>
      </c>
      <c r="K168" s="12">
        <f t="shared" si="7"/>
        <v>35</v>
      </c>
      <c r="L168" s="6">
        <f t="shared" si="9"/>
        <v>0.36082474226804123</v>
      </c>
      <c r="M168" s="4">
        <v>11</v>
      </c>
      <c r="N168" s="4" t="s">
        <v>277</v>
      </c>
      <c r="O168" s="16">
        <v>9</v>
      </c>
      <c r="P168" s="17" t="s">
        <v>267</v>
      </c>
      <c r="Q168" s="31" t="s">
        <v>569</v>
      </c>
      <c r="R168" s="18" t="s">
        <v>342</v>
      </c>
      <c r="S168" s="18" t="s">
        <v>372</v>
      </c>
      <c r="T168" s="31" t="s">
        <v>421</v>
      </c>
    </row>
    <row r="169" spans="1:20" s="8" customFormat="1" hidden="1" x14ac:dyDescent="0.25">
      <c r="A169" s="4">
        <v>17</v>
      </c>
      <c r="B169" s="30" t="s">
        <v>572</v>
      </c>
      <c r="C169" s="4">
        <v>1</v>
      </c>
      <c r="D169" s="4">
        <v>1</v>
      </c>
      <c r="E169" s="4">
        <v>7</v>
      </c>
      <c r="F169" s="4">
        <v>9.5</v>
      </c>
      <c r="G169" s="4">
        <v>0</v>
      </c>
      <c r="H169" s="4">
        <v>9</v>
      </c>
      <c r="I169" s="4">
        <v>7.5</v>
      </c>
      <c r="J169" s="4">
        <v>0</v>
      </c>
      <c r="K169" s="12">
        <f t="shared" si="7"/>
        <v>35</v>
      </c>
      <c r="L169" s="6">
        <f t="shared" si="9"/>
        <v>0.36082474226804123</v>
      </c>
      <c r="M169" s="4">
        <v>11</v>
      </c>
      <c r="N169" s="4" t="s">
        <v>277</v>
      </c>
      <c r="O169" s="16">
        <v>9</v>
      </c>
      <c r="P169" s="17" t="s">
        <v>573</v>
      </c>
      <c r="Q169" s="31" t="s">
        <v>574</v>
      </c>
      <c r="R169" s="18" t="s">
        <v>98</v>
      </c>
      <c r="S169" s="18" t="s">
        <v>575</v>
      </c>
      <c r="T169" s="31" t="s">
        <v>350</v>
      </c>
    </row>
    <row r="170" spans="1:20" s="8" customFormat="1" hidden="1" x14ac:dyDescent="0.25">
      <c r="A170" s="4">
        <v>18</v>
      </c>
      <c r="B170" s="30" t="s">
        <v>610</v>
      </c>
      <c r="C170" s="4">
        <v>10</v>
      </c>
      <c r="D170" s="4">
        <v>0</v>
      </c>
      <c r="E170" s="4">
        <v>4.5</v>
      </c>
      <c r="F170" s="4">
        <v>7.5</v>
      </c>
      <c r="G170" s="4">
        <v>0.5</v>
      </c>
      <c r="H170" s="4">
        <v>6</v>
      </c>
      <c r="I170" s="4">
        <v>5.5</v>
      </c>
      <c r="J170" s="4">
        <v>1</v>
      </c>
      <c r="K170" s="12">
        <f t="shared" si="7"/>
        <v>35</v>
      </c>
      <c r="L170" s="6">
        <f t="shared" si="9"/>
        <v>0.36082474226804123</v>
      </c>
      <c r="M170" s="4">
        <v>11</v>
      </c>
      <c r="N170" s="4" t="s">
        <v>277</v>
      </c>
      <c r="O170" s="16">
        <v>9</v>
      </c>
      <c r="P170" s="17" t="s">
        <v>367</v>
      </c>
      <c r="Q170" s="31" t="s">
        <v>611</v>
      </c>
      <c r="R170" s="18" t="s">
        <v>127</v>
      </c>
      <c r="S170" s="18" t="s">
        <v>191</v>
      </c>
      <c r="T170" s="31" t="s">
        <v>612</v>
      </c>
    </row>
    <row r="171" spans="1:20" s="8" customFormat="1" hidden="1" x14ac:dyDescent="0.25">
      <c r="A171" s="4">
        <v>19</v>
      </c>
      <c r="B171" s="30" t="s">
        <v>693</v>
      </c>
      <c r="C171" s="4">
        <v>2</v>
      </c>
      <c r="D171" s="4">
        <v>1</v>
      </c>
      <c r="E171" s="4">
        <v>6</v>
      </c>
      <c r="F171" s="4">
        <v>9</v>
      </c>
      <c r="G171" s="4">
        <v>0.5</v>
      </c>
      <c r="H171" s="4">
        <v>9</v>
      </c>
      <c r="I171" s="4">
        <v>5.5</v>
      </c>
      <c r="J171" s="4">
        <v>2</v>
      </c>
      <c r="K171" s="12">
        <f t="shared" si="7"/>
        <v>35</v>
      </c>
      <c r="L171" s="6">
        <f t="shared" si="9"/>
        <v>0.36082474226804123</v>
      </c>
      <c r="M171" s="4">
        <v>11</v>
      </c>
      <c r="N171" s="4" t="s">
        <v>277</v>
      </c>
      <c r="O171" s="16">
        <v>9</v>
      </c>
      <c r="P171" s="17" t="s">
        <v>273</v>
      </c>
      <c r="Q171" s="31" t="s">
        <v>694</v>
      </c>
      <c r="R171" s="18" t="s">
        <v>211</v>
      </c>
      <c r="S171" s="18" t="s">
        <v>481</v>
      </c>
      <c r="T171" s="31" t="s">
        <v>256</v>
      </c>
    </row>
    <row r="172" spans="1:20" s="8" customFormat="1" hidden="1" x14ac:dyDescent="0.25">
      <c r="A172" s="4">
        <v>20</v>
      </c>
      <c r="B172" s="30" t="s">
        <v>671</v>
      </c>
      <c r="C172" s="4">
        <v>2</v>
      </c>
      <c r="D172" s="4">
        <v>0</v>
      </c>
      <c r="E172" s="4">
        <v>9</v>
      </c>
      <c r="F172" s="4">
        <v>9</v>
      </c>
      <c r="G172" s="4">
        <v>1</v>
      </c>
      <c r="H172" s="4">
        <v>5</v>
      </c>
      <c r="I172" s="4">
        <v>6</v>
      </c>
      <c r="J172" s="4">
        <v>2</v>
      </c>
      <c r="K172" s="12">
        <f t="shared" si="7"/>
        <v>34</v>
      </c>
      <c r="L172" s="6">
        <f t="shared" si="9"/>
        <v>0.35051546391752575</v>
      </c>
      <c r="M172" s="4">
        <v>12</v>
      </c>
      <c r="N172" s="4" t="s">
        <v>277</v>
      </c>
      <c r="O172" s="16">
        <v>9</v>
      </c>
      <c r="P172" s="17" t="s">
        <v>262</v>
      </c>
      <c r="Q172" s="31" t="s">
        <v>672</v>
      </c>
      <c r="R172" s="18" t="s">
        <v>84</v>
      </c>
      <c r="S172" s="18" t="s">
        <v>119</v>
      </c>
      <c r="T172" s="31" t="s">
        <v>290</v>
      </c>
    </row>
    <row r="173" spans="1:20" s="8" customFormat="1" hidden="1" x14ac:dyDescent="0.25">
      <c r="A173" s="4">
        <v>21</v>
      </c>
      <c r="B173" s="30" t="s">
        <v>544</v>
      </c>
      <c r="C173" s="4">
        <v>0</v>
      </c>
      <c r="D173" s="4">
        <v>0</v>
      </c>
      <c r="E173" s="4">
        <v>3.5</v>
      </c>
      <c r="F173" s="4">
        <v>9</v>
      </c>
      <c r="G173" s="4">
        <v>0</v>
      </c>
      <c r="H173" s="4">
        <v>8</v>
      </c>
      <c r="I173" s="4">
        <v>9.5</v>
      </c>
      <c r="J173" s="4">
        <v>3</v>
      </c>
      <c r="K173" s="12">
        <f t="shared" si="7"/>
        <v>33</v>
      </c>
      <c r="L173" s="6">
        <f t="shared" si="9"/>
        <v>0.34020618556701032</v>
      </c>
      <c r="M173" s="4">
        <v>13</v>
      </c>
      <c r="N173" s="4" t="s">
        <v>277</v>
      </c>
      <c r="O173" s="16">
        <v>9</v>
      </c>
      <c r="P173" s="17" t="s">
        <v>272</v>
      </c>
      <c r="Q173" s="31" t="s">
        <v>545</v>
      </c>
      <c r="R173" s="18" t="s">
        <v>98</v>
      </c>
      <c r="S173" s="18" t="s">
        <v>400</v>
      </c>
      <c r="T173" s="31" t="s">
        <v>346</v>
      </c>
    </row>
    <row r="174" spans="1:20" s="8" customFormat="1" hidden="1" x14ac:dyDescent="0.25">
      <c r="A174" s="4">
        <v>22</v>
      </c>
      <c r="B174" s="30" t="s">
        <v>600</v>
      </c>
      <c r="C174" s="4">
        <v>2</v>
      </c>
      <c r="D174" s="4">
        <v>1</v>
      </c>
      <c r="E174" s="4">
        <v>6</v>
      </c>
      <c r="F174" s="4">
        <v>6.5</v>
      </c>
      <c r="G174" s="4">
        <v>2</v>
      </c>
      <c r="H174" s="4">
        <v>5.5</v>
      </c>
      <c r="I174" s="4">
        <v>6</v>
      </c>
      <c r="J174" s="4">
        <v>4</v>
      </c>
      <c r="K174" s="12">
        <f t="shared" si="7"/>
        <v>33</v>
      </c>
      <c r="L174" s="6">
        <f t="shared" si="9"/>
        <v>0.34020618556701032</v>
      </c>
      <c r="M174" s="4">
        <v>13</v>
      </c>
      <c r="N174" s="4" t="s">
        <v>277</v>
      </c>
      <c r="O174" s="16">
        <v>9</v>
      </c>
      <c r="P174" s="17" t="s">
        <v>270</v>
      </c>
      <c r="Q174" s="31" t="s">
        <v>601</v>
      </c>
      <c r="R174" s="18" t="s">
        <v>484</v>
      </c>
      <c r="S174" s="18" t="s">
        <v>110</v>
      </c>
      <c r="T174" s="31" t="s">
        <v>260</v>
      </c>
    </row>
    <row r="175" spans="1:20" s="8" customFormat="1" hidden="1" x14ac:dyDescent="0.25">
      <c r="A175" s="4">
        <v>23</v>
      </c>
      <c r="B175" s="30" t="s">
        <v>528</v>
      </c>
      <c r="C175" s="4">
        <v>2</v>
      </c>
      <c r="D175" s="4">
        <v>0</v>
      </c>
      <c r="E175" s="4">
        <v>6</v>
      </c>
      <c r="F175" s="4">
        <v>9.5</v>
      </c>
      <c r="G175" s="4">
        <v>2</v>
      </c>
      <c r="H175" s="4">
        <v>4</v>
      </c>
      <c r="I175" s="4">
        <v>6</v>
      </c>
      <c r="J175" s="4">
        <v>3</v>
      </c>
      <c r="K175" s="12">
        <f t="shared" si="7"/>
        <v>32.5</v>
      </c>
      <c r="L175" s="6">
        <f t="shared" si="9"/>
        <v>0.33505154639175255</v>
      </c>
      <c r="M175" s="4">
        <v>14</v>
      </c>
      <c r="N175" s="4" t="s">
        <v>277</v>
      </c>
      <c r="O175" s="14">
        <v>9</v>
      </c>
      <c r="P175" s="15" t="s">
        <v>267</v>
      </c>
      <c r="Q175" s="32" t="s">
        <v>529</v>
      </c>
      <c r="R175" s="19" t="s">
        <v>211</v>
      </c>
      <c r="S175" s="19" t="s">
        <v>326</v>
      </c>
      <c r="T175" s="31" t="s">
        <v>246</v>
      </c>
    </row>
    <row r="176" spans="1:20" s="8" customFormat="1" hidden="1" x14ac:dyDescent="0.25">
      <c r="A176" s="4">
        <v>24</v>
      </c>
      <c r="B176" s="30" t="s">
        <v>604</v>
      </c>
      <c r="C176" s="4">
        <v>2</v>
      </c>
      <c r="D176" s="4">
        <v>0</v>
      </c>
      <c r="E176" s="4">
        <v>1.5</v>
      </c>
      <c r="F176" s="4">
        <v>5</v>
      </c>
      <c r="G176" s="4">
        <v>7.5</v>
      </c>
      <c r="H176" s="4">
        <v>7</v>
      </c>
      <c r="I176" s="4">
        <v>5.5</v>
      </c>
      <c r="J176" s="4">
        <v>2</v>
      </c>
      <c r="K176" s="12">
        <f t="shared" si="7"/>
        <v>30.5</v>
      </c>
      <c r="L176" s="6">
        <f t="shared" si="9"/>
        <v>0.31443298969072164</v>
      </c>
      <c r="M176" s="4">
        <v>15</v>
      </c>
      <c r="N176" s="4" t="s">
        <v>277</v>
      </c>
      <c r="O176" s="16">
        <v>9</v>
      </c>
      <c r="P176" s="17" t="s">
        <v>605</v>
      </c>
      <c r="Q176" s="31" t="s">
        <v>606</v>
      </c>
      <c r="R176" s="18" t="s">
        <v>288</v>
      </c>
      <c r="S176" s="18" t="s">
        <v>222</v>
      </c>
      <c r="T176" s="31" t="s">
        <v>421</v>
      </c>
    </row>
    <row r="177" spans="1:20" s="8" customFormat="1" hidden="1" x14ac:dyDescent="0.25">
      <c r="A177" s="4">
        <v>25</v>
      </c>
      <c r="B177" s="30" t="s">
        <v>587</v>
      </c>
      <c r="C177" s="4">
        <v>0</v>
      </c>
      <c r="D177" s="4">
        <v>1</v>
      </c>
      <c r="E177" s="4">
        <v>5</v>
      </c>
      <c r="F177" s="4">
        <v>6.5</v>
      </c>
      <c r="G177" s="4">
        <v>6</v>
      </c>
      <c r="H177" s="4">
        <v>4</v>
      </c>
      <c r="I177" s="4">
        <v>5.5</v>
      </c>
      <c r="J177" s="4">
        <v>2</v>
      </c>
      <c r="K177" s="12">
        <f t="shared" si="7"/>
        <v>30</v>
      </c>
      <c r="L177" s="6">
        <f t="shared" si="9"/>
        <v>0.30927835051546393</v>
      </c>
      <c r="M177" s="4">
        <v>16</v>
      </c>
      <c r="N177" s="4" t="s">
        <v>277</v>
      </c>
      <c r="O177" s="16">
        <v>9</v>
      </c>
      <c r="P177" s="17" t="s">
        <v>262</v>
      </c>
      <c r="Q177" s="31" t="s">
        <v>588</v>
      </c>
      <c r="R177" s="18" t="s">
        <v>213</v>
      </c>
      <c r="S177" s="18" t="s">
        <v>119</v>
      </c>
      <c r="T177" s="31" t="s">
        <v>290</v>
      </c>
    </row>
    <row r="178" spans="1:20" s="8" customFormat="1" hidden="1" x14ac:dyDescent="0.25">
      <c r="A178" s="4">
        <v>26</v>
      </c>
      <c r="B178" s="30" t="s">
        <v>629</v>
      </c>
      <c r="C178" s="4">
        <v>4</v>
      </c>
      <c r="D178" s="4">
        <v>1</v>
      </c>
      <c r="E178" s="4">
        <v>3</v>
      </c>
      <c r="F178" s="4">
        <v>4.5</v>
      </c>
      <c r="G178" s="4">
        <v>2.5</v>
      </c>
      <c r="H178" s="4">
        <v>9</v>
      </c>
      <c r="I178" s="4">
        <v>6</v>
      </c>
      <c r="J178" s="4">
        <v>0</v>
      </c>
      <c r="K178" s="12">
        <f t="shared" si="7"/>
        <v>30</v>
      </c>
      <c r="L178" s="6">
        <f t="shared" si="9"/>
        <v>0.30927835051546393</v>
      </c>
      <c r="M178" s="4">
        <v>16</v>
      </c>
      <c r="N178" s="4" t="s">
        <v>277</v>
      </c>
      <c r="O178" s="16">
        <v>9</v>
      </c>
      <c r="P178" s="17" t="s">
        <v>267</v>
      </c>
      <c r="Q178" s="31" t="s">
        <v>630</v>
      </c>
      <c r="R178" s="18" t="s">
        <v>205</v>
      </c>
      <c r="S178" s="18" t="s">
        <v>631</v>
      </c>
      <c r="T178" s="31" t="s">
        <v>245</v>
      </c>
    </row>
    <row r="179" spans="1:20" s="8" customFormat="1" hidden="1" x14ac:dyDescent="0.25">
      <c r="A179" s="4">
        <v>27</v>
      </c>
      <c r="B179" s="30" t="s">
        <v>648</v>
      </c>
      <c r="C179" s="4">
        <v>0</v>
      </c>
      <c r="D179" s="4">
        <v>1</v>
      </c>
      <c r="E179" s="4">
        <v>8</v>
      </c>
      <c r="F179" s="4">
        <v>7.5</v>
      </c>
      <c r="G179" s="4">
        <v>0</v>
      </c>
      <c r="H179" s="4">
        <v>5.5</v>
      </c>
      <c r="I179" s="4">
        <v>5.5</v>
      </c>
      <c r="J179" s="4">
        <v>2</v>
      </c>
      <c r="K179" s="12">
        <f t="shared" si="7"/>
        <v>29.5</v>
      </c>
      <c r="L179" s="6">
        <f t="shared" si="9"/>
        <v>0.30412371134020616</v>
      </c>
      <c r="M179" s="4">
        <v>17</v>
      </c>
      <c r="N179" s="4" t="s">
        <v>277</v>
      </c>
      <c r="O179" s="16">
        <v>9</v>
      </c>
      <c r="P179" s="17" t="s">
        <v>272</v>
      </c>
      <c r="Q179" s="31" t="s">
        <v>649</v>
      </c>
      <c r="R179" s="18" t="s">
        <v>188</v>
      </c>
      <c r="S179" s="18" t="s">
        <v>222</v>
      </c>
      <c r="T179" s="31" t="s">
        <v>256</v>
      </c>
    </row>
    <row r="180" spans="1:20" s="8" customFormat="1" hidden="1" x14ac:dyDescent="0.25">
      <c r="A180" s="4">
        <v>28</v>
      </c>
      <c r="B180" s="30" t="s">
        <v>595</v>
      </c>
      <c r="C180" s="4">
        <v>0</v>
      </c>
      <c r="D180" s="4">
        <v>0</v>
      </c>
      <c r="E180" s="4">
        <v>5</v>
      </c>
      <c r="F180" s="4">
        <v>4.5</v>
      </c>
      <c r="G180" s="4">
        <v>9.5</v>
      </c>
      <c r="H180" s="4">
        <v>3.5</v>
      </c>
      <c r="I180" s="4">
        <v>5.5</v>
      </c>
      <c r="J180" s="4">
        <v>1</v>
      </c>
      <c r="K180" s="12">
        <f t="shared" si="7"/>
        <v>29</v>
      </c>
      <c r="L180" s="6">
        <f t="shared" si="9"/>
        <v>0.29896907216494845</v>
      </c>
      <c r="M180" s="4">
        <v>18</v>
      </c>
      <c r="N180" s="4" t="s">
        <v>277</v>
      </c>
      <c r="O180" s="16">
        <v>9</v>
      </c>
      <c r="P180" s="17" t="s">
        <v>268</v>
      </c>
      <c r="Q180" s="31" t="s">
        <v>596</v>
      </c>
      <c r="R180" s="18" t="s">
        <v>498</v>
      </c>
      <c r="S180" s="18" t="s">
        <v>90</v>
      </c>
      <c r="T180" s="31" t="s">
        <v>332</v>
      </c>
    </row>
    <row r="181" spans="1:20" s="8" customFormat="1" hidden="1" x14ac:dyDescent="0.25">
      <c r="A181" s="4">
        <v>29</v>
      </c>
      <c r="B181" s="30" t="s">
        <v>607</v>
      </c>
      <c r="C181" s="4">
        <v>3</v>
      </c>
      <c r="D181" s="4">
        <v>0</v>
      </c>
      <c r="E181" s="4">
        <v>0</v>
      </c>
      <c r="F181" s="4">
        <v>8.5</v>
      </c>
      <c r="G181" s="4">
        <v>1</v>
      </c>
      <c r="H181" s="4">
        <v>8.5</v>
      </c>
      <c r="I181" s="4">
        <v>6</v>
      </c>
      <c r="J181" s="4">
        <v>2</v>
      </c>
      <c r="K181" s="12">
        <f t="shared" si="7"/>
        <v>29</v>
      </c>
      <c r="L181" s="6">
        <f t="shared" si="9"/>
        <v>0.29896907216494845</v>
      </c>
      <c r="M181" s="4">
        <v>18</v>
      </c>
      <c r="N181" s="4" t="s">
        <v>277</v>
      </c>
      <c r="O181" s="16">
        <v>9</v>
      </c>
      <c r="P181" s="17" t="s">
        <v>263</v>
      </c>
      <c r="Q181" s="31" t="s">
        <v>608</v>
      </c>
      <c r="R181" s="18" t="s">
        <v>103</v>
      </c>
      <c r="S181" s="18" t="s">
        <v>609</v>
      </c>
      <c r="T181" s="31" t="s">
        <v>247</v>
      </c>
    </row>
    <row r="182" spans="1:20" s="8" customFormat="1" hidden="1" x14ac:dyDescent="0.25">
      <c r="A182" s="4">
        <v>30</v>
      </c>
      <c r="B182" s="30" t="s">
        <v>680</v>
      </c>
      <c r="C182" s="4">
        <v>2</v>
      </c>
      <c r="D182" s="4">
        <v>0</v>
      </c>
      <c r="E182" s="4">
        <v>0</v>
      </c>
      <c r="F182" s="4">
        <v>8.5</v>
      </c>
      <c r="G182" s="4">
        <v>4</v>
      </c>
      <c r="H182" s="4">
        <v>5.5</v>
      </c>
      <c r="I182" s="4">
        <v>5.5</v>
      </c>
      <c r="J182" s="4">
        <v>3</v>
      </c>
      <c r="K182" s="12">
        <f t="shared" si="7"/>
        <v>28.5</v>
      </c>
      <c r="L182" s="6">
        <f t="shared" si="9"/>
        <v>0.29381443298969073</v>
      </c>
      <c r="M182" s="4">
        <v>19</v>
      </c>
      <c r="N182" s="4" t="s">
        <v>277</v>
      </c>
      <c r="O182" s="16">
        <v>9</v>
      </c>
      <c r="P182" s="17" t="s">
        <v>533</v>
      </c>
      <c r="Q182" s="31" t="s">
        <v>681</v>
      </c>
      <c r="R182" s="18" t="s">
        <v>115</v>
      </c>
      <c r="S182" s="18" t="s">
        <v>682</v>
      </c>
      <c r="T182" s="31" t="s">
        <v>254</v>
      </c>
    </row>
    <row r="183" spans="1:20" s="8" customFormat="1" hidden="1" x14ac:dyDescent="0.25">
      <c r="A183" s="4">
        <v>31</v>
      </c>
      <c r="B183" s="30" t="s">
        <v>685</v>
      </c>
      <c r="C183" s="4">
        <v>0</v>
      </c>
      <c r="D183" s="4">
        <v>0</v>
      </c>
      <c r="E183" s="4">
        <v>4.5</v>
      </c>
      <c r="F183" s="4">
        <v>7.5</v>
      </c>
      <c r="G183" s="4">
        <v>1</v>
      </c>
      <c r="H183" s="4">
        <v>7</v>
      </c>
      <c r="I183" s="4">
        <v>5.5</v>
      </c>
      <c r="J183" s="4">
        <v>3</v>
      </c>
      <c r="K183" s="12">
        <f t="shared" si="7"/>
        <v>28.5</v>
      </c>
      <c r="L183" s="6">
        <f t="shared" si="9"/>
        <v>0.29381443298969073</v>
      </c>
      <c r="M183" s="4">
        <v>19</v>
      </c>
      <c r="N183" s="4" t="s">
        <v>277</v>
      </c>
      <c r="O183" s="16">
        <v>9</v>
      </c>
      <c r="P183" s="17" t="s">
        <v>315</v>
      </c>
      <c r="Q183" s="31" t="s">
        <v>223</v>
      </c>
      <c r="R183" s="18" t="s">
        <v>229</v>
      </c>
      <c r="S183" s="18" t="s">
        <v>682</v>
      </c>
      <c r="T183" s="31" t="s">
        <v>252</v>
      </c>
    </row>
    <row r="184" spans="1:20" s="8" customFormat="1" hidden="1" x14ac:dyDescent="0.25">
      <c r="A184" s="4">
        <v>32</v>
      </c>
      <c r="B184" s="30" t="s">
        <v>526</v>
      </c>
      <c r="C184" s="4">
        <v>2</v>
      </c>
      <c r="D184" s="4">
        <v>0</v>
      </c>
      <c r="E184" s="4">
        <v>0</v>
      </c>
      <c r="F184" s="4">
        <v>5</v>
      </c>
      <c r="G184" s="4">
        <v>0</v>
      </c>
      <c r="H184" s="4">
        <v>8</v>
      </c>
      <c r="I184" s="4">
        <v>10</v>
      </c>
      <c r="J184" s="4">
        <v>3</v>
      </c>
      <c r="K184" s="12">
        <f t="shared" si="7"/>
        <v>28</v>
      </c>
      <c r="L184" s="6">
        <f t="shared" si="9"/>
        <v>0.28865979381443296</v>
      </c>
      <c r="M184" s="4">
        <v>20</v>
      </c>
      <c r="N184" s="4" t="s">
        <v>277</v>
      </c>
      <c r="O184" s="16">
        <v>9</v>
      </c>
      <c r="P184" s="17" t="s">
        <v>280</v>
      </c>
      <c r="Q184" s="31" t="s">
        <v>527</v>
      </c>
      <c r="R184" s="18" t="s">
        <v>138</v>
      </c>
      <c r="S184" s="18" t="s">
        <v>110</v>
      </c>
      <c r="T184" s="31" t="s">
        <v>246</v>
      </c>
    </row>
    <row r="185" spans="1:20" s="8" customFormat="1" hidden="1" x14ac:dyDescent="0.25">
      <c r="A185" s="4">
        <v>33</v>
      </c>
      <c r="B185" s="30" t="s">
        <v>546</v>
      </c>
      <c r="C185" s="4">
        <v>10</v>
      </c>
      <c r="D185" s="4">
        <v>0</v>
      </c>
      <c r="E185" s="4">
        <v>5</v>
      </c>
      <c r="F185" s="4">
        <v>5</v>
      </c>
      <c r="G185" s="4">
        <v>3.5</v>
      </c>
      <c r="H185" s="4">
        <v>0</v>
      </c>
      <c r="I185" s="4">
        <v>2.5</v>
      </c>
      <c r="J185" s="4">
        <v>2</v>
      </c>
      <c r="K185" s="12">
        <f t="shared" si="7"/>
        <v>28</v>
      </c>
      <c r="L185" s="6">
        <f t="shared" ref="L185:L216" si="10">K185/97</f>
        <v>0.28865979381443296</v>
      </c>
      <c r="M185" s="4">
        <v>20</v>
      </c>
      <c r="N185" s="4" t="s">
        <v>277</v>
      </c>
      <c r="O185" s="16">
        <v>9</v>
      </c>
      <c r="P185" s="17" t="s">
        <v>272</v>
      </c>
      <c r="Q185" s="31" t="s">
        <v>547</v>
      </c>
      <c r="R185" s="18" t="s">
        <v>548</v>
      </c>
      <c r="S185" s="18" t="s">
        <v>162</v>
      </c>
      <c r="T185" s="31" t="s">
        <v>521</v>
      </c>
    </row>
    <row r="186" spans="1:20" s="8" customFormat="1" hidden="1" x14ac:dyDescent="0.25">
      <c r="A186" s="4">
        <v>34</v>
      </c>
      <c r="B186" s="30" t="s">
        <v>615</v>
      </c>
      <c r="C186" s="4">
        <v>0</v>
      </c>
      <c r="D186" s="4">
        <v>0</v>
      </c>
      <c r="E186" s="4">
        <v>1</v>
      </c>
      <c r="F186" s="4">
        <v>4</v>
      </c>
      <c r="G186" s="4">
        <v>9.5</v>
      </c>
      <c r="H186" s="4">
        <v>8</v>
      </c>
      <c r="I186" s="4">
        <v>5.5</v>
      </c>
      <c r="J186" s="4">
        <v>0</v>
      </c>
      <c r="K186" s="12">
        <f t="shared" si="7"/>
        <v>28</v>
      </c>
      <c r="L186" s="6">
        <f t="shared" si="10"/>
        <v>0.28865979381443296</v>
      </c>
      <c r="M186" s="4">
        <v>20</v>
      </c>
      <c r="N186" s="4" t="s">
        <v>277</v>
      </c>
      <c r="O186" s="14">
        <v>9</v>
      </c>
      <c r="P186" s="15" t="s">
        <v>263</v>
      </c>
      <c r="Q186" s="32" t="s">
        <v>616</v>
      </c>
      <c r="R186" s="19" t="s">
        <v>95</v>
      </c>
      <c r="S186" s="19" t="s">
        <v>617</v>
      </c>
      <c r="T186" s="31" t="s">
        <v>246</v>
      </c>
    </row>
    <row r="187" spans="1:20" s="8" customFormat="1" hidden="1" x14ac:dyDescent="0.25">
      <c r="A187" s="4">
        <v>35</v>
      </c>
      <c r="B187" s="30" t="s">
        <v>524</v>
      </c>
      <c r="C187" s="4">
        <v>1</v>
      </c>
      <c r="D187" s="4">
        <v>0</v>
      </c>
      <c r="E187" s="4">
        <v>7.5</v>
      </c>
      <c r="F187" s="4">
        <v>3</v>
      </c>
      <c r="G187" s="4">
        <v>1.5</v>
      </c>
      <c r="H187" s="4">
        <v>5.5</v>
      </c>
      <c r="I187" s="4">
        <v>6</v>
      </c>
      <c r="J187" s="4">
        <v>3</v>
      </c>
      <c r="K187" s="12">
        <f t="shared" si="7"/>
        <v>27.5</v>
      </c>
      <c r="L187" s="6">
        <f t="shared" si="10"/>
        <v>0.28350515463917525</v>
      </c>
      <c r="M187" s="4">
        <v>21</v>
      </c>
      <c r="N187" s="4" t="s">
        <v>277</v>
      </c>
      <c r="O187" s="16">
        <v>9</v>
      </c>
      <c r="P187" s="17" t="s">
        <v>272</v>
      </c>
      <c r="Q187" s="31" t="s">
        <v>525</v>
      </c>
      <c r="R187" s="18" t="s">
        <v>103</v>
      </c>
      <c r="S187" s="33" t="s">
        <v>85</v>
      </c>
      <c r="T187" s="31" t="s">
        <v>521</v>
      </c>
    </row>
    <row r="188" spans="1:20" s="8" customFormat="1" hidden="1" x14ac:dyDescent="0.25">
      <c r="A188" s="4">
        <v>36</v>
      </c>
      <c r="B188" s="30" t="s">
        <v>552</v>
      </c>
      <c r="C188" s="4">
        <v>1</v>
      </c>
      <c r="D188" s="4">
        <v>0</v>
      </c>
      <c r="E188" s="4">
        <v>1</v>
      </c>
      <c r="F188" s="4">
        <v>9</v>
      </c>
      <c r="G188" s="4">
        <v>2.5</v>
      </c>
      <c r="H188" s="4">
        <v>8</v>
      </c>
      <c r="I188" s="4">
        <v>5</v>
      </c>
      <c r="J188" s="4">
        <v>1</v>
      </c>
      <c r="K188" s="12">
        <f t="shared" si="7"/>
        <v>27.5</v>
      </c>
      <c r="L188" s="6">
        <f t="shared" si="10"/>
        <v>0.28350515463917525</v>
      </c>
      <c r="M188" s="4">
        <v>21</v>
      </c>
      <c r="N188" s="4" t="s">
        <v>277</v>
      </c>
      <c r="O188" s="16">
        <v>9</v>
      </c>
      <c r="P188" s="17" t="s">
        <v>263</v>
      </c>
      <c r="Q188" s="31" t="s">
        <v>553</v>
      </c>
      <c r="R188" s="18" t="s">
        <v>84</v>
      </c>
      <c r="S188" s="18" t="s">
        <v>400</v>
      </c>
      <c r="T188" s="31" t="s">
        <v>242</v>
      </c>
    </row>
    <row r="189" spans="1:20" s="8" customFormat="1" hidden="1" x14ac:dyDescent="0.25">
      <c r="A189" s="4">
        <v>37</v>
      </c>
      <c r="B189" s="30" t="s">
        <v>654</v>
      </c>
      <c r="C189" s="4">
        <v>2</v>
      </c>
      <c r="D189" s="4">
        <v>0</v>
      </c>
      <c r="E189" s="4">
        <v>1</v>
      </c>
      <c r="F189" s="4">
        <v>6.5</v>
      </c>
      <c r="G189" s="4">
        <v>0</v>
      </c>
      <c r="H189" s="4">
        <v>6</v>
      </c>
      <c r="I189" s="4">
        <v>6</v>
      </c>
      <c r="J189" s="4">
        <v>4</v>
      </c>
      <c r="K189" s="12">
        <f t="shared" si="7"/>
        <v>25.5</v>
      </c>
      <c r="L189" s="6">
        <f t="shared" si="10"/>
        <v>0.26288659793814434</v>
      </c>
      <c r="M189" s="4">
        <v>22</v>
      </c>
      <c r="N189" s="4" t="s">
        <v>277</v>
      </c>
      <c r="O189" s="16">
        <v>9</v>
      </c>
      <c r="P189" s="17" t="s">
        <v>268</v>
      </c>
      <c r="Q189" s="31" t="s">
        <v>655</v>
      </c>
      <c r="R189" s="18" t="s">
        <v>229</v>
      </c>
      <c r="S189" s="18" t="s">
        <v>119</v>
      </c>
      <c r="T189" s="31" t="s">
        <v>259</v>
      </c>
    </row>
    <row r="190" spans="1:20" s="8" customFormat="1" hidden="1" x14ac:dyDescent="0.25">
      <c r="A190" s="4">
        <v>38</v>
      </c>
      <c r="B190" s="30" t="s">
        <v>632</v>
      </c>
      <c r="C190" s="4">
        <v>4</v>
      </c>
      <c r="D190" s="4">
        <v>1</v>
      </c>
      <c r="E190" s="4">
        <v>3</v>
      </c>
      <c r="F190" s="4">
        <v>4.5</v>
      </c>
      <c r="G190" s="4">
        <v>0</v>
      </c>
      <c r="H190" s="4">
        <v>5.5</v>
      </c>
      <c r="I190" s="4">
        <v>5</v>
      </c>
      <c r="J190" s="4">
        <v>2</v>
      </c>
      <c r="K190" s="12">
        <f t="shared" si="7"/>
        <v>25</v>
      </c>
      <c r="L190" s="6">
        <f t="shared" si="10"/>
        <v>0.25773195876288657</v>
      </c>
      <c r="M190" s="4">
        <v>23</v>
      </c>
      <c r="N190" s="4" t="s">
        <v>277</v>
      </c>
      <c r="O190" s="16">
        <v>9</v>
      </c>
      <c r="P190" s="17" t="s">
        <v>262</v>
      </c>
      <c r="Q190" s="31" t="s">
        <v>633</v>
      </c>
      <c r="R190" s="18" t="s">
        <v>106</v>
      </c>
      <c r="S190" s="18" t="s">
        <v>191</v>
      </c>
      <c r="T190" s="31" t="s">
        <v>252</v>
      </c>
    </row>
    <row r="191" spans="1:20" s="8" customFormat="1" hidden="1" x14ac:dyDescent="0.25">
      <c r="A191" s="4">
        <v>39</v>
      </c>
      <c r="B191" s="30" t="s">
        <v>689</v>
      </c>
      <c r="C191" s="4">
        <v>2</v>
      </c>
      <c r="D191" s="4">
        <v>1</v>
      </c>
      <c r="E191" s="4">
        <v>1.5</v>
      </c>
      <c r="F191" s="4">
        <v>6.5</v>
      </c>
      <c r="G191" s="4">
        <v>2</v>
      </c>
      <c r="H191" s="4">
        <v>5</v>
      </c>
      <c r="I191" s="4">
        <v>3</v>
      </c>
      <c r="J191" s="4">
        <v>4</v>
      </c>
      <c r="K191" s="12">
        <f t="shared" si="7"/>
        <v>25</v>
      </c>
      <c r="L191" s="6">
        <f t="shared" si="10"/>
        <v>0.25773195876288657</v>
      </c>
      <c r="M191" s="4">
        <v>23</v>
      </c>
      <c r="N191" s="4" t="s">
        <v>277</v>
      </c>
      <c r="O191" s="20">
        <v>9</v>
      </c>
      <c r="P191" s="21" t="s">
        <v>268</v>
      </c>
      <c r="Q191" s="34" t="s">
        <v>690</v>
      </c>
      <c r="R191" s="22" t="s">
        <v>345</v>
      </c>
      <c r="S191" s="22" t="s">
        <v>167</v>
      </c>
      <c r="T191" s="34" t="s">
        <v>249</v>
      </c>
    </row>
    <row r="192" spans="1:20" s="8" customFormat="1" x14ac:dyDescent="0.25">
      <c r="A192" s="4">
        <v>40</v>
      </c>
      <c r="B192" s="30" t="s">
        <v>677</v>
      </c>
      <c r="C192" s="4">
        <v>4</v>
      </c>
      <c r="D192" s="4">
        <v>0</v>
      </c>
      <c r="E192" s="4">
        <v>1</v>
      </c>
      <c r="F192" s="4">
        <v>5</v>
      </c>
      <c r="G192" s="4">
        <v>2.5</v>
      </c>
      <c r="H192" s="4">
        <v>5.5</v>
      </c>
      <c r="I192" s="4">
        <v>6</v>
      </c>
      <c r="J192" s="4">
        <v>0</v>
      </c>
      <c r="K192" s="12">
        <f t="shared" si="7"/>
        <v>24</v>
      </c>
      <c r="L192" s="6">
        <f t="shared" si="10"/>
        <v>0.24742268041237114</v>
      </c>
      <c r="M192" s="4">
        <v>24</v>
      </c>
      <c r="N192" s="4" t="s">
        <v>277</v>
      </c>
      <c r="O192" s="16">
        <v>9</v>
      </c>
      <c r="P192" s="17" t="s">
        <v>367</v>
      </c>
      <c r="Q192" s="31" t="s">
        <v>678</v>
      </c>
      <c r="R192" s="18" t="s">
        <v>226</v>
      </c>
      <c r="S192" s="18" t="s">
        <v>157</v>
      </c>
      <c r="T192" s="31" t="s">
        <v>679</v>
      </c>
    </row>
    <row r="193" spans="1:20" s="8" customFormat="1" hidden="1" x14ac:dyDescent="0.25">
      <c r="A193" s="4">
        <v>41</v>
      </c>
      <c r="B193" s="30" t="s">
        <v>513</v>
      </c>
      <c r="C193" s="4">
        <v>0</v>
      </c>
      <c r="D193" s="4">
        <v>0</v>
      </c>
      <c r="E193" s="4">
        <v>3</v>
      </c>
      <c r="F193" s="4">
        <v>5</v>
      </c>
      <c r="G193" s="4">
        <v>1.5</v>
      </c>
      <c r="H193" s="4">
        <v>4</v>
      </c>
      <c r="I193" s="4">
        <v>6</v>
      </c>
      <c r="J193" s="4">
        <v>4</v>
      </c>
      <c r="K193" s="12">
        <f t="shared" si="7"/>
        <v>23.5</v>
      </c>
      <c r="L193" s="6">
        <f t="shared" si="10"/>
        <v>0.2422680412371134</v>
      </c>
      <c r="M193" s="4">
        <v>25</v>
      </c>
      <c r="N193" s="4" t="s">
        <v>277</v>
      </c>
      <c r="O193" s="16">
        <v>9</v>
      </c>
      <c r="P193" s="17" t="s">
        <v>270</v>
      </c>
      <c r="Q193" s="31" t="s">
        <v>514</v>
      </c>
      <c r="R193" s="18" t="s">
        <v>515</v>
      </c>
      <c r="S193" s="18" t="s">
        <v>481</v>
      </c>
      <c r="T193" s="31" t="s">
        <v>242</v>
      </c>
    </row>
    <row r="194" spans="1:20" s="8" customFormat="1" hidden="1" x14ac:dyDescent="0.25">
      <c r="A194" s="4">
        <v>42</v>
      </c>
      <c r="B194" s="30" t="s">
        <v>621</v>
      </c>
      <c r="C194" s="4">
        <v>4</v>
      </c>
      <c r="D194" s="4">
        <v>0</v>
      </c>
      <c r="E194" s="4">
        <v>1</v>
      </c>
      <c r="F194" s="4">
        <v>7</v>
      </c>
      <c r="G194" s="4">
        <v>0</v>
      </c>
      <c r="H194" s="4">
        <v>3.5</v>
      </c>
      <c r="I194" s="4">
        <v>7</v>
      </c>
      <c r="J194" s="4">
        <v>1</v>
      </c>
      <c r="K194" s="12">
        <f t="shared" si="7"/>
        <v>23.5</v>
      </c>
      <c r="L194" s="6">
        <f t="shared" si="10"/>
        <v>0.2422680412371134</v>
      </c>
      <c r="M194" s="4">
        <v>25</v>
      </c>
      <c r="N194" s="4" t="s">
        <v>277</v>
      </c>
      <c r="O194" s="16">
        <v>9</v>
      </c>
      <c r="P194" s="17" t="s">
        <v>622</v>
      </c>
      <c r="Q194" s="31" t="s">
        <v>623</v>
      </c>
      <c r="R194" s="18" t="s">
        <v>188</v>
      </c>
      <c r="S194" s="18" t="s">
        <v>222</v>
      </c>
      <c r="T194" s="31" t="s">
        <v>350</v>
      </c>
    </row>
    <row r="195" spans="1:20" s="8" customFormat="1" hidden="1" x14ac:dyDescent="0.25">
      <c r="A195" s="4">
        <v>43</v>
      </c>
      <c r="B195" s="30" t="s">
        <v>686</v>
      </c>
      <c r="C195" s="4">
        <v>2</v>
      </c>
      <c r="D195" s="4">
        <v>1</v>
      </c>
      <c r="E195" s="4">
        <v>3</v>
      </c>
      <c r="F195" s="4">
        <v>6.5</v>
      </c>
      <c r="G195" s="4">
        <v>0</v>
      </c>
      <c r="H195" s="4">
        <v>4</v>
      </c>
      <c r="I195" s="4">
        <v>5</v>
      </c>
      <c r="J195" s="4">
        <v>2</v>
      </c>
      <c r="K195" s="12">
        <f t="shared" si="7"/>
        <v>23.5</v>
      </c>
      <c r="L195" s="6">
        <f t="shared" si="10"/>
        <v>0.2422680412371134</v>
      </c>
      <c r="M195" s="4">
        <v>25</v>
      </c>
      <c r="N195" s="4" t="s">
        <v>277</v>
      </c>
      <c r="O195" s="16">
        <v>9</v>
      </c>
      <c r="P195" s="17" t="s">
        <v>270</v>
      </c>
      <c r="Q195" s="31" t="s">
        <v>687</v>
      </c>
      <c r="R195" s="18" t="s">
        <v>106</v>
      </c>
      <c r="S195" s="18" t="s">
        <v>688</v>
      </c>
      <c r="T195" s="31" t="s">
        <v>250</v>
      </c>
    </row>
    <row r="196" spans="1:20" s="8" customFormat="1" hidden="1" x14ac:dyDescent="0.25">
      <c r="A196" s="4">
        <v>44</v>
      </c>
      <c r="B196" s="30" t="s">
        <v>703</v>
      </c>
      <c r="C196" s="4">
        <v>2</v>
      </c>
      <c r="D196" s="4">
        <v>0</v>
      </c>
      <c r="E196" s="4">
        <v>0.5</v>
      </c>
      <c r="F196" s="4">
        <v>6.5</v>
      </c>
      <c r="G196" s="4">
        <v>0</v>
      </c>
      <c r="H196" s="4">
        <v>7</v>
      </c>
      <c r="I196" s="4">
        <v>3</v>
      </c>
      <c r="J196" s="4">
        <v>4.5</v>
      </c>
      <c r="K196" s="12">
        <f t="shared" si="7"/>
        <v>23.5</v>
      </c>
      <c r="L196" s="6">
        <f t="shared" si="10"/>
        <v>0.2422680412371134</v>
      </c>
      <c r="M196" s="4">
        <v>25</v>
      </c>
      <c r="N196" s="4" t="s">
        <v>277</v>
      </c>
      <c r="O196" s="20">
        <v>9</v>
      </c>
      <c r="P196" s="21" t="s">
        <v>268</v>
      </c>
      <c r="Q196" s="34" t="s">
        <v>704</v>
      </c>
      <c r="R196" s="22" t="s">
        <v>397</v>
      </c>
      <c r="S196" s="22" t="s">
        <v>372</v>
      </c>
      <c r="T196" s="34" t="s">
        <v>249</v>
      </c>
    </row>
    <row r="197" spans="1:20" s="8" customFormat="1" hidden="1" x14ac:dyDescent="0.25">
      <c r="A197" s="4">
        <v>45</v>
      </c>
      <c r="B197" s="30" t="s">
        <v>557</v>
      </c>
      <c r="C197" s="4">
        <v>0</v>
      </c>
      <c r="D197" s="4">
        <v>1</v>
      </c>
      <c r="E197" s="4">
        <v>4.5</v>
      </c>
      <c r="F197" s="4">
        <v>7</v>
      </c>
      <c r="G197" s="4">
        <v>0</v>
      </c>
      <c r="H197" s="4">
        <v>3.5</v>
      </c>
      <c r="I197" s="4">
        <v>6</v>
      </c>
      <c r="J197" s="4">
        <v>1</v>
      </c>
      <c r="K197" s="12">
        <f t="shared" si="7"/>
        <v>23</v>
      </c>
      <c r="L197" s="6">
        <f t="shared" si="10"/>
        <v>0.23711340206185566</v>
      </c>
      <c r="M197" s="4">
        <v>26</v>
      </c>
      <c r="N197" s="4" t="s">
        <v>277</v>
      </c>
      <c r="O197" s="16">
        <v>9</v>
      </c>
      <c r="P197" s="17" t="s">
        <v>267</v>
      </c>
      <c r="Q197" s="31" t="s">
        <v>558</v>
      </c>
      <c r="R197" s="18" t="s">
        <v>559</v>
      </c>
      <c r="S197" s="18" t="s">
        <v>362</v>
      </c>
      <c r="T197" s="31" t="s">
        <v>245</v>
      </c>
    </row>
    <row r="198" spans="1:20" s="8" customFormat="1" hidden="1" x14ac:dyDescent="0.25">
      <c r="A198" s="4">
        <v>46</v>
      </c>
      <c r="B198" s="30" t="s">
        <v>516</v>
      </c>
      <c r="C198" s="4">
        <v>2</v>
      </c>
      <c r="D198" s="4">
        <v>0</v>
      </c>
      <c r="E198" s="4">
        <v>3</v>
      </c>
      <c r="F198" s="4">
        <v>8</v>
      </c>
      <c r="G198" s="4">
        <v>0</v>
      </c>
      <c r="H198" s="4">
        <v>2</v>
      </c>
      <c r="I198" s="4">
        <v>5</v>
      </c>
      <c r="J198" s="4">
        <v>2</v>
      </c>
      <c r="K198" s="12">
        <f t="shared" si="7"/>
        <v>22</v>
      </c>
      <c r="L198" s="6">
        <f t="shared" si="10"/>
        <v>0.22680412371134021</v>
      </c>
      <c r="M198" s="4">
        <v>27</v>
      </c>
      <c r="N198" s="4" t="s">
        <v>277</v>
      </c>
      <c r="O198" s="20">
        <v>9</v>
      </c>
      <c r="P198" s="21" t="s">
        <v>268</v>
      </c>
      <c r="Q198" s="34" t="s">
        <v>517</v>
      </c>
      <c r="R198" s="22" t="s">
        <v>227</v>
      </c>
      <c r="S198" s="22" t="s">
        <v>119</v>
      </c>
      <c r="T198" s="34" t="s">
        <v>249</v>
      </c>
    </row>
    <row r="199" spans="1:20" s="8" customFormat="1" hidden="1" x14ac:dyDescent="0.25">
      <c r="A199" s="4">
        <v>47</v>
      </c>
      <c r="B199" s="30" t="s">
        <v>641</v>
      </c>
      <c r="C199" s="4">
        <v>1</v>
      </c>
      <c r="D199" s="4">
        <v>0</v>
      </c>
      <c r="E199" s="4">
        <v>0</v>
      </c>
      <c r="F199" s="4">
        <v>4.5</v>
      </c>
      <c r="G199" s="4">
        <v>4</v>
      </c>
      <c r="H199" s="4">
        <v>5</v>
      </c>
      <c r="I199" s="4">
        <v>5.5</v>
      </c>
      <c r="J199" s="4">
        <v>2</v>
      </c>
      <c r="K199" s="12">
        <f t="shared" si="7"/>
        <v>22</v>
      </c>
      <c r="L199" s="6">
        <f t="shared" si="10"/>
        <v>0.22680412371134021</v>
      </c>
      <c r="M199" s="4">
        <v>27</v>
      </c>
      <c r="N199" s="4" t="s">
        <v>277</v>
      </c>
      <c r="O199" s="16">
        <v>9</v>
      </c>
      <c r="P199" s="17" t="s">
        <v>268</v>
      </c>
      <c r="Q199" s="32" t="s">
        <v>642</v>
      </c>
      <c r="R199" s="19" t="s">
        <v>643</v>
      </c>
      <c r="S199" s="19" t="s">
        <v>400</v>
      </c>
      <c r="T199" s="31" t="s">
        <v>257</v>
      </c>
    </row>
    <row r="200" spans="1:20" s="8" customFormat="1" hidden="1" x14ac:dyDescent="0.25">
      <c r="A200" s="4">
        <v>48</v>
      </c>
      <c r="B200" s="30" t="s">
        <v>570</v>
      </c>
      <c r="C200" s="4">
        <v>2</v>
      </c>
      <c r="D200" s="4">
        <v>0</v>
      </c>
      <c r="E200" s="4">
        <v>0</v>
      </c>
      <c r="F200" s="4">
        <v>5</v>
      </c>
      <c r="G200" s="4">
        <v>1.5</v>
      </c>
      <c r="H200" s="4">
        <v>5.5</v>
      </c>
      <c r="I200" s="4">
        <v>5.5</v>
      </c>
      <c r="J200" s="4">
        <v>2</v>
      </c>
      <c r="K200" s="12">
        <f t="shared" ref="K200:K263" si="11">SUM(C200:J200)</f>
        <v>21.5</v>
      </c>
      <c r="L200" s="6">
        <f t="shared" si="10"/>
        <v>0.22164948453608246</v>
      </c>
      <c r="M200" s="4">
        <v>28</v>
      </c>
      <c r="N200" s="4" t="s">
        <v>277</v>
      </c>
      <c r="O200" s="16">
        <v>9</v>
      </c>
      <c r="P200" s="17" t="s">
        <v>267</v>
      </c>
      <c r="Q200" s="31" t="s">
        <v>571</v>
      </c>
      <c r="R200" s="18" t="s">
        <v>138</v>
      </c>
      <c r="S200" s="18" t="s">
        <v>104</v>
      </c>
      <c r="T200" s="31" t="s">
        <v>247</v>
      </c>
    </row>
    <row r="201" spans="1:20" s="8" customFormat="1" hidden="1" x14ac:dyDescent="0.25">
      <c r="A201" s="4">
        <v>49</v>
      </c>
      <c r="B201" s="30" t="s">
        <v>535</v>
      </c>
      <c r="C201" s="4">
        <v>2</v>
      </c>
      <c r="D201" s="4">
        <v>2</v>
      </c>
      <c r="E201" s="4">
        <v>3</v>
      </c>
      <c r="F201" s="4">
        <v>4</v>
      </c>
      <c r="G201" s="4">
        <v>0</v>
      </c>
      <c r="H201" s="4">
        <v>4.5</v>
      </c>
      <c r="I201" s="4">
        <v>5.5</v>
      </c>
      <c r="J201" s="4">
        <v>0</v>
      </c>
      <c r="K201" s="12">
        <f t="shared" si="11"/>
        <v>21</v>
      </c>
      <c r="L201" s="6">
        <f t="shared" si="10"/>
        <v>0.21649484536082475</v>
      </c>
      <c r="M201" s="4">
        <v>29</v>
      </c>
      <c r="N201" s="4" t="s">
        <v>277</v>
      </c>
      <c r="O201" s="16">
        <v>9</v>
      </c>
      <c r="P201" s="17" t="s">
        <v>536</v>
      </c>
      <c r="Q201" s="31" t="s">
        <v>537</v>
      </c>
      <c r="R201" s="18" t="s">
        <v>538</v>
      </c>
      <c r="S201" s="18" t="s">
        <v>191</v>
      </c>
      <c r="T201" s="31" t="s">
        <v>350</v>
      </c>
    </row>
    <row r="202" spans="1:20" s="8" customFormat="1" hidden="1" x14ac:dyDescent="0.25">
      <c r="A202" s="4">
        <v>50</v>
      </c>
      <c r="B202" s="30" t="s">
        <v>683</v>
      </c>
      <c r="C202" s="4">
        <v>0</v>
      </c>
      <c r="D202" s="4">
        <v>0</v>
      </c>
      <c r="E202" s="4">
        <v>4</v>
      </c>
      <c r="F202" s="4">
        <v>6.5</v>
      </c>
      <c r="G202" s="4">
        <v>0</v>
      </c>
      <c r="H202" s="4">
        <v>5</v>
      </c>
      <c r="I202" s="4">
        <v>5.5</v>
      </c>
      <c r="J202" s="4">
        <v>0</v>
      </c>
      <c r="K202" s="12">
        <f t="shared" si="11"/>
        <v>21</v>
      </c>
      <c r="L202" s="6">
        <f t="shared" si="10"/>
        <v>0.21649484536082475</v>
      </c>
      <c r="M202" s="4">
        <v>29</v>
      </c>
      <c r="N202" s="4" t="s">
        <v>277</v>
      </c>
      <c r="O202" s="14">
        <v>9</v>
      </c>
      <c r="P202" s="15" t="s">
        <v>263</v>
      </c>
      <c r="Q202" s="32" t="s">
        <v>684</v>
      </c>
      <c r="R202" s="19" t="s">
        <v>219</v>
      </c>
      <c r="S202" s="19" t="s">
        <v>591</v>
      </c>
      <c r="T202" s="31" t="s">
        <v>246</v>
      </c>
    </row>
    <row r="203" spans="1:20" s="8" customFormat="1" hidden="1" x14ac:dyDescent="0.25">
      <c r="A203" s="4">
        <v>51</v>
      </c>
      <c r="B203" s="30" t="s">
        <v>578</v>
      </c>
      <c r="C203" s="4">
        <v>2</v>
      </c>
      <c r="D203" s="4">
        <v>1</v>
      </c>
      <c r="E203" s="4">
        <v>2</v>
      </c>
      <c r="F203" s="4">
        <v>6.5</v>
      </c>
      <c r="G203" s="4">
        <v>1</v>
      </c>
      <c r="H203" s="4">
        <v>1.5</v>
      </c>
      <c r="I203" s="4">
        <v>5</v>
      </c>
      <c r="J203" s="4">
        <v>1</v>
      </c>
      <c r="K203" s="12">
        <f t="shared" si="11"/>
        <v>20</v>
      </c>
      <c r="L203" s="6">
        <f t="shared" si="10"/>
        <v>0.20618556701030927</v>
      </c>
      <c r="M203" s="4">
        <v>30</v>
      </c>
      <c r="N203" s="4" t="s">
        <v>277</v>
      </c>
      <c r="O203" s="16">
        <v>9</v>
      </c>
      <c r="P203" s="17" t="s">
        <v>579</v>
      </c>
      <c r="Q203" s="31" t="s">
        <v>580</v>
      </c>
      <c r="R203" s="18" t="s">
        <v>98</v>
      </c>
      <c r="S203" s="18" t="s">
        <v>581</v>
      </c>
      <c r="T203" s="31" t="s">
        <v>421</v>
      </c>
    </row>
    <row r="204" spans="1:20" s="8" customFormat="1" hidden="1" x14ac:dyDescent="0.25">
      <c r="A204" s="4">
        <v>52</v>
      </c>
      <c r="B204" s="30" t="s">
        <v>589</v>
      </c>
      <c r="C204" s="4">
        <v>2</v>
      </c>
      <c r="D204" s="4">
        <v>0</v>
      </c>
      <c r="E204" s="4">
        <v>1</v>
      </c>
      <c r="F204" s="4">
        <v>5.5</v>
      </c>
      <c r="G204" s="4">
        <v>0</v>
      </c>
      <c r="H204" s="4">
        <v>5.5</v>
      </c>
      <c r="I204" s="4">
        <v>6</v>
      </c>
      <c r="J204" s="4">
        <v>0</v>
      </c>
      <c r="K204" s="12">
        <f t="shared" si="11"/>
        <v>20</v>
      </c>
      <c r="L204" s="6">
        <f t="shared" si="10"/>
        <v>0.20618556701030927</v>
      </c>
      <c r="M204" s="4">
        <v>30</v>
      </c>
      <c r="N204" s="4" t="s">
        <v>277</v>
      </c>
      <c r="O204" s="16">
        <v>9</v>
      </c>
      <c r="P204" s="17" t="s">
        <v>267</v>
      </c>
      <c r="Q204" s="31" t="s">
        <v>590</v>
      </c>
      <c r="R204" s="18" t="s">
        <v>548</v>
      </c>
      <c r="S204" s="18" t="s">
        <v>591</v>
      </c>
      <c r="T204" s="31" t="s">
        <v>261</v>
      </c>
    </row>
    <row r="205" spans="1:20" s="8" customFormat="1" hidden="1" x14ac:dyDescent="0.25">
      <c r="A205" s="4">
        <v>53</v>
      </c>
      <c r="B205" s="30" t="s">
        <v>566</v>
      </c>
      <c r="C205" s="4">
        <v>2</v>
      </c>
      <c r="D205" s="4">
        <v>0</v>
      </c>
      <c r="E205" s="4">
        <v>3</v>
      </c>
      <c r="F205" s="4">
        <v>5.5</v>
      </c>
      <c r="G205" s="4">
        <v>0</v>
      </c>
      <c r="H205" s="4">
        <v>3.5</v>
      </c>
      <c r="I205" s="4">
        <v>5.5</v>
      </c>
      <c r="J205" s="4">
        <v>0</v>
      </c>
      <c r="K205" s="12">
        <f t="shared" si="11"/>
        <v>19.5</v>
      </c>
      <c r="L205" s="6">
        <f t="shared" si="10"/>
        <v>0.20103092783505155</v>
      </c>
      <c r="M205" s="4">
        <v>31</v>
      </c>
      <c r="N205" s="4" t="s">
        <v>277</v>
      </c>
      <c r="O205" s="16">
        <v>9</v>
      </c>
      <c r="P205" s="17" t="s">
        <v>267</v>
      </c>
      <c r="Q205" s="31" t="s">
        <v>567</v>
      </c>
      <c r="R205" s="18" t="s">
        <v>213</v>
      </c>
      <c r="S205" s="18" t="s">
        <v>110</v>
      </c>
      <c r="T205" s="31" t="s">
        <v>521</v>
      </c>
    </row>
    <row r="206" spans="1:20" s="8" customFormat="1" hidden="1" x14ac:dyDescent="0.25">
      <c r="A206" s="4">
        <v>54</v>
      </c>
      <c r="B206" s="30" t="s">
        <v>618</v>
      </c>
      <c r="C206" s="4">
        <v>1</v>
      </c>
      <c r="D206" s="4">
        <v>0</v>
      </c>
      <c r="E206" s="4">
        <v>1</v>
      </c>
      <c r="F206" s="4">
        <v>5</v>
      </c>
      <c r="G206" s="4">
        <v>0</v>
      </c>
      <c r="H206" s="4">
        <v>3.5</v>
      </c>
      <c r="I206" s="4">
        <v>6</v>
      </c>
      <c r="J206" s="4">
        <v>3</v>
      </c>
      <c r="K206" s="12">
        <f t="shared" si="11"/>
        <v>19.5</v>
      </c>
      <c r="L206" s="6">
        <f t="shared" si="10"/>
        <v>0.20103092783505155</v>
      </c>
      <c r="M206" s="4">
        <v>31</v>
      </c>
      <c r="N206" s="4" t="s">
        <v>277</v>
      </c>
      <c r="O206" s="16">
        <v>9</v>
      </c>
      <c r="P206" s="17" t="s">
        <v>268</v>
      </c>
      <c r="Q206" s="32" t="s">
        <v>619</v>
      </c>
      <c r="R206" s="19" t="s">
        <v>109</v>
      </c>
      <c r="S206" s="19" t="s">
        <v>191</v>
      </c>
      <c r="T206" s="32" t="s">
        <v>620</v>
      </c>
    </row>
    <row r="207" spans="1:20" s="8" customFormat="1" hidden="1" x14ac:dyDescent="0.25">
      <c r="A207" s="4">
        <v>55</v>
      </c>
      <c r="B207" s="30" t="s">
        <v>639</v>
      </c>
      <c r="C207" s="4">
        <v>2</v>
      </c>
      <c r="D207" s="4">
        <v>1</v>
      </c>
      <c r="E207" s="4">
        <v>3</v>
      </c>
      <c r="F207" s="4">
        <v>3.5</v>
      </c>
      <c r="G207" s="4">
        <v>2.5</v>
      </c>
      <c r="H207" s="4">
        <v>4</v>
      </c>
      <c r="I207" s="4">
        <v>2</v>
      </c>
      <c r="J207" s="4">
        <v>1</v>
      </c>
      <c r="K207" s="12">
        <f t="shared" si="11"/>
        <v>19</v>
      </c>
      <c r="L207" s="6">
        <f t="shared" si="10"/>
        <v>0.19587628865979381</v>
      </c>
      <c r="M207" s="4">
        <v>32</v>
      </c>
      <c r="N207" s="4" t="s">
        <v>277</v>
      </c>
      <c r="O207" s="16">
        <v>9</v>
      </c>
      <c r="P207" s="17" t="s">
        <v>262</v>
      </c>
      <c r="Q207" s="31" t="s">
        <v>640</v>
      </c>
      <c r="R207" s="18" t="s">
        <v>132</v>
      </c>
      <c r="S207" s="18" t="s">
        <v>167</v>
      </c>
      <c r="T207" s="31" t="s">
        <v>290</v>
      </c>
    </row>
    <row r="208" spans="1:20" s="8" customFormat="1" hidden="1" x14ac:dyDescent="0.25">
      <c r="A208" s="4">
        <v>56</v>
      </c>
      <c r="B208" s="30" t="s">
        <v>673</v>
      </c>
      <c r="C208" s="4">
        <v>3</v>
      </c>
      <c r="D208" s="4">
        <v>0</v>
      </c>
      <c r="E208" s="4">
        <v>3</v>
      </c>
      <c r="F208" s="4">
        <v>5</v>
      </c>
      <c r="G208" s="4">
        <v>1</v>
      </c>
      <c r="H208" s="4">
        <v>2</v>
      </c>
      <c r="I208" s="4">
        <v>5</v>
      </c>
      <c r="J208" s="4">
        <v>0</v>
      </c>
      <c r="K208" s="12">
        <f t="shared" si="11"/>
        <v>19</v>
      </c>
      <c r="L208" s="6">
        <f t="shared" si="10"/>
        <v>0.19587628865979381</v>
      </c>
      <c r="M208" s="4">
        <v>32</v>
      </c>
      <c r="N208" s="4" t="s">
        <v>277</v>
      </c>
      <c r="O208" s="16">
        <v>9</v>
      </c>
      <c r="P208" s="17" t="s">
        <v>264</v>
      </c>
      <c r="Q208" s="31" t="s">
        <v>674</v>
      </c>
      <c r="R208" s="18" t="s">
        <v>98</v>
      </c>
      <c r="S208" s="18" t="s">
        <v>110</v>
      </c>
      <c r="T208" s="31" t="s">
        <v>521</v>
      </c>
    </row>
    <row r="209" spans="1:20" s="8" customFormat="1" hidden="1" x14ac:dyDescent="0.25">
      <c r="A209" s="4">
        <v>57</v>
      </c>
      <c r="B209" s="30" t="s">
        <v>691</v>
      </c>
      <c r="C209" s="4">
        <v>0</v>
      </c>
      <c r="D209" s="4">
        <v>1</v>
      </c>
      <c r="E209" s="4">
        <v>0.5</v>
      </c>
      <c r="F209" s="4">
        <v>4</v>
      </c>
      <c r="G209" s="4">
        <v>0</v>
      </c>
      <c r="H209" s="4">
        <v>2.5</v>
      </c>
      <c r="I209" s="4">
        <v>7</v>
      </c>
      <c r="J209" s="4">
        <v>4</v>
      </c>
      <c r="K209" s="12">
        <f t="shared" si="11"/>
        <v>19</v>
      </c>
      <c r="L209" s="6">
        <f t="shared" si="10"/>
        <v>0.19587628865979381</v>
      </c>
      <c r="M209" s="4">
        <v>32</v>
      </c>
      <c r="N209" s="4" t="s">
        <v>277</v>
      </c>
      <c r="O209" s="14">
        <v>9</v>
      </c>
      <c r="P209" s="15"/>
      <c r="Q209" s="31" t="s">
        <v>692</v>
      </c>
      <c r="R209" s="33" t="s">
        <v>663</v>
      </c>
      <c r="S209" s="33" t="s">
        <v>167</v>
      </c>
      <c r="T209" s="31" t="s">
        <v>521</v>
      </c>
    </row>
    <row r="210" spans="1:20" s="8" customFormat="1" hidden="1" x14ac:dyDescent="0.25">
      <c r="A210" s="4">
        <v>58</v>
      </c>
      <c r="B210" s="30" t="s">
        <v>554</v>
      </c>
      <c r="C210" s="4">
        <v>2</v>
      </c>
      <c r="D210" s="4">
        <v>0</v>
      </c>
      <c r="E210" s="4">
        <v>3</v>
      </c>
      <c r="F210" s="4">
        <v>6</v>
      </c>
      <c r="G210" s="4">
        <v>1</v>
      </c>
      <c r="H210" s="4">
        <v>4.5</v>
      </c>
      <c r="I210" s="4">
        <v>2</v>
      </c>
      <c r="J210" s="4">
        <v>0</v>
      </c>
      <c r="K210" s="12">
        <f t="shared" si="11"/>
        <v>18.5</v>
      </c>
      <c r="L210" s="6">
        <f t="shared" si="10"/>
        <v>0.19072164948453607</v>
      </c>
      <c r="M210" s="4">
        <v>33</v>
      </c>
      <c r="N210" s="4" t="s">
        <v>277</v>
      </c>
      <c r="O210" s="16">
        <v>9</v>
      </c>
      <c r="P210" s="17" t="s">
        <v>267</v>
      </c>
      <c r="Q210" s="31" t="s">
        <v>555</v>
      </c>
      <c r="R210" s="18" t="s">
        <v>140</v>
      </c>
      <c r="S210" s="18" t="s">
        <v>556</v>
      </c>
      <c r="T210" s="31" t="s">
        <v>427</v>
      </c>
    </row>
    <row r="211" spans="1:20" s="8" customFormat="1" hidden="1" x14ac:dyDescent="0.25">
      <c r="A211" s="4">
        <v>59</v>
      </c>
      <c r="B211" s="30" t="s">
        <v>650</v>
      </c>
      <c r="C211" s="4">
        <v>2</v>
      </c>
      <c r="D211" s="4">
        <v>0</v>
      </c>
      <c r="E211" s="4">
        <v>2</v>
      </c>
      <c r="F211" s="4">
        <v>5</v>
      </c>
      <c r="G211" s="4">
        <v>0.5</v>
      </c>
      <c r="H211" s="4">
        <v>5</v>
      </c>
      <c r="I211" s="4">
        <v>4</v>
      </c>
      <c r="J211" s="4">
        <v>0</v>
      </c>
      <c r="K211" s="12">
        <f t="shared" si="11"/>
        <v>18.5</v>
      </c>
      <c r="L211" s="6">
        <f t="shared" si="10"/>
        <v>0.19072164948453607</v>
      </c>
      <c r="M211" s="4">
        <v>33</v>
      </c>
      <c r="N211" s="4" t="s">
        <v>277</v>
      </c>
      <c r="O211" s="16">
        <v>9</v>
      </c>
      <c r="P211" s="17" t="s">
        <v>270</v>
      </c>
      <c r="Q211" s="31" t="s">
        <v>194</v>
      </c>
      <c r="R211" s="18" t="s">
        <v>213</v>
      </c>
      <c r="S211" s="18" t="s">
        <v>651</v>
      </c>
      <c r="T211" s="31" t="s">
        <v>242</v>
      </c>
    </row>
    <row r="212" spans="1:20" s="8" customFormat="1" hidden="1" x14ac:dyDescent="0.25">
      <c r="A212" s="4">
        <v>60</v>
      </c>
      <c r="B212" s="30" t="s">
        <v>582</v>
      </c>
      <c r="C212" s="4">
        <v>1</v>
      </c>
      <c r="D212" s="4">
        <v>0</v>
      </c>
      <c r="E212" s="4">
        <v>1</v>
      </c>
      <c r="F212" s="4">
        <v>3</v>
      </c>
      <c r="G212" s="4">
        <v>1</v>
      </c>
      <c r="H212" s="4">
        <v>8</v>
      </c>
      <c r="I212" s="4">
        <v>4</v>
      </c>
      <c r="J212" s="4">
        <v>0</v>
      </c>
      <c r="K212" s="12">
        <f t="shared" si="11"/>
        <v>18</v>
      </c>
      <c r="L212" s="6">
        <f t="shared" si="10"/>
        <v>0.18556701030927836</v>
      </c>
      <c r="M212" s="4">
        <v>34</v>
      </c>
      <c r="N212" s="4" t="s">
        <v>277</v>
      </c>
      <c r="O212" s="16">
        <v>9</v>
      </c>
      <c r="P212" s="17" t="s">
        <v>267</v>
      </c>
      <c r="Q212" s="31" t="s">
        <v>583</v>
      </c>
      <c r="R212" s="18" t="s">
        <v>229</v>
      </c>
      <c r="S212" s="18" t="s">
        <v>326</v>
      </c>
      <c r="T212" s="31" t="s">
        <v>247</v>
      </c>
    </row>
    <row r="213" spans="1:20" s="8" customFormat="1" hidden="1" x14ac:dyDescent="0.25">
      <c r="A213" s="4">
        <v>61</v>
      </c>
      <c r="B213" s="30" t="s">
        <v>664</v>
      </c>
      <c r="C213" s="4">
        <v>2</v>
      </c>
      <c r="D213" s="4">
        <v>0</v>
      </c>
      <c r="E213" s="4">
        <v>1.5</v>
      </c>
      <c r="F213" s="4">
        <v>8</v>
      </c>
      <c r="G213" s="4">
        <v>0</v>
      </c>
      <c r="H213" s="4">
        <v>3</v>
      </c>
      <c r="I213" s="4">
        <v>3.5</v>
      </c>
      <c r="J213" s="4">
        <v>0</v>
      </c>
      <c r="K213" s="12">
        <f t="shared" si="11"/>
        <v>18</v>
      </c>
      <c r="L213" s="6">
        <f t="shared" si="10"/>
        <v>0.18556701030927836</v>
      </c>
      <c r="M213" s="4">
        <v>34</v>
      </c>
      <c r="N213" s="4" t="s">
        <v>277</v>
      </c>
      <c r="O213" s="16">
        <v>9</v>
      </c>
      <c r="P213" s="17" t="s">
        <v>622</v>
      </c>
      <c r="Q213" s="31" t="s">
        <v>665</v>
      </c>
      <c r="R213" s="18" t="s">
        <v>235</v>
      </c>
      <c r="S213" s="18" t="s">
        <v>183</v>
      </c>
      <c r="T213" s="31" t="s">
        <v>350</v>
      </c>
    </row>
    <row r="214" spans="1:20" s="8" customFormat="1" hidden="1" x14ac:dyDescent="0.25">
      <c r="A214" s="4">
        <v>62</v>
      </c>
      <c r="B214" s="30" t="s">
        <v>675</v>
      </c>
      <c r="C214" s="4">
        <v>0</v>
      </c>
      <c r="D214" s="4">
        <v>0</v>
      </c>
      <c r="E214" s="4">
        <v>1</v>
      </c>
      <c r="F214" s="4">
        <v>6</v>
      </c>
      <c r="G214" s="4">
        <v>4</v>
      </c>
      <c r="H214" s="4">
        <v>3</v>
      </c>
      <c r="I214" s="4">
        <v>4</v>
      </c>
      <c r="J214" s="4">
        <v>0</v>
      </c>
      <c r="K214" s="12">
        <f t="shared" si="11"/>
        <v>18</v>
      </c>
      <c r="L214" s="6">
        <f t="shared" si="10"/>
        <v>0.18556701030927836</v>
      </c>
      <c r="M214" s="4">
        <v>34</v>
      </c>
      <c r="N214" s="4" t="s">
        <v>277</v>
      </c>
      <c r="O214" s="16">
        <v>9</v>
      </c>
      <c r="P214" s="17" t="s">
        <v>267</v>
      </c>
      <c r="Q214" s="31" t="s">
        <v>676</v>
      </c>
      <c r="R214" s="18" t="s">
        <v>345</v>
      </c>
      <c r="S214" s="18" t="s">
        <v>110</v>
      </c>
      <c r="T214" s="31" t="s">
        <v>247</v>
      </c>
    </row>
    <row r="215" spans="1:20" s="8" customFormat="1" hidden="1" x14ac:dyDescent="0.25">
      <c r="A215" s="4">
        <v>63</v>
      </c>
      <c r="B215" s="30" t="s">
        <v>563</v>
      </c>
      <c r="C215" s="4">
        <v>2</v>
      </c>
      <c r="D215" s="4">
        <v>0</v>
      </c>
      <c r="E215" s="4">
        <v>0</v>
      </c>
      <c r="F215" s="4">
        <v>3</v>
      </c>
      <c r="G215" s="4">
        <v>0</v>
      </c>
      <c r="H215" s="4">
        <v>2.5</v>
      </c>
      <c r="I215" s="4">
        <v>5.5</v>
      </c>
      <c r="J215" s="4">
        <v>4</v>
      </c>
      <c r="K215" s="12">
        <f t="shared" si="11"/>
        <v>17</v>
      </c>
      <c r="L215" s="6">
        <f t="shared" si="10"/>
        <v>0.17525773195876287</v>
      </c>
      <c r="M215" s="4">
        <v>35</v>
      </c>
      <c r="N215" s="4" t="s">
        <v>277</v>
      </c>
      <c r="O215" s="16">
        <v>9</v>
      </c>
      <c r="P215" s="17" t="s">
        <v>273</v>
      </c>
      <c r="Q215" s="31" t="s">
        <v>564</v>
      </c>
      <c r="R215" s="18" t="s">
        <v>357</v>
      </c>
      <c r="S215" s="18" t="s">
        <v>565</v>
      </c>
      <c r="T215" s="31" t="s">
        <v>246</v>
      </c>
    </row>
    <row r="216" spans="1:20" s="8" customFormat="1" hidden="1" x14ac:dyDescent="0.25">
      <c r="A216" s="4">
        <v>64</v>
      </c>
      <c r="B216" s="30" t="s">
        <v>624</v>
      </c>
      <c r="C216" s="4">
        <v>2</v>
      </c>
      <c r="D216" s="4">
        <v>0</v>
      </c>
      <c r="E216" s="4">
        <v>1.5</v>
      </c>
      <c r="F216" s="4">
        <v>5</v>
      </c>
      <c r="G216" s="4">
        <v>1</v>
      </c>
      <c r="H216" s="4">
        <v>4</v>
      </c>
      <c r="I216" s="4">
        <v>3.5</v>
      </c>
      <c r="J216" s="4">
        <v>0</v>
      </c>
      <c r="K216" s="12">
        <f t="shared" si="11"/>
        <v>17</v>
      </c>
      <c r="L216" s="6">
        <f t="shared" si="10"/>
        <v>0.17525773195876287</v>
      </c>
      <c r="M216" s="4">
        <v>35</v>
      </c>
      <c r="N216" s="4" t="s">
        <v>277</v>
      </c>
      <c r="O216" s="14">
        <v>9</v>
      </c>
      <c r="P216" s="15"/>
      <c r="Q216" s="31" t="s">
        <v>625</v>
      </c>
      <c r="R216" s="33" t="s">
        <v>84</v>
      </c>
      <c r="S216" s="33" t="s">
        <v>122</v>
      </c>
      <c r="T216" s="31" t="s">
        <v>626</v>
      </c>
    </row>
    <row r="217" spans="1:20" s="8" customFormat="1" hidden="1" x14ac:dyDescent="0.25">
      <c r="A217" s="4">
        <v>65</v>
      </c>
      <c r="B217" s="30" t="s">
        <v>661</v>
      </c>
      <c r="C217" s="4">
        <v>2</v>
      </c>
      <c r="D217" s="4">
        <v>0</v>
      </c>
      <c r="E217" s="4">
        <v>0</v>
      </c>
      <c r="F217" s="4">
        <v>6.5</v>
      </c>
      <c r="G217" s="4">
        <v>0</v>
      </c>
      <c r="H217" s="4">
        <v>0</v>
      </c>
      <c r="I217" s="4">
        <v>8</v>
      </c>
      <c r="J217" s="4">
        <v>0</v>
      </c>
      <c r="K217" s="12">
        <f t="shared" si="11"/>
        <v>16.5</v>
      </c>
      <c r="L217" s="6">
        <f t="shared" ref="L217:L231" si="12">K217/97</f>
        <v>0.17010309278350516</v>
      </c>
      <c r="M217" s="4">
        <v>36</v>
      </c>
      <c r="N217" s="4" t="s">
        <v>277</v>
      </c>
      <c r="O217" s="16">
        <v>9</v>
      </c>
      <c r="P217" s="17" t="s">
        <v>270</v>
      </c>
      <c r="Q217" s="31" t="s">
        <v>662</v>
      </c>
      <c r="R217" s="18" t="s">
        <v>663</v>
      </c>
      <c r="S217" s="18" t="s">
        <v>150</v>
      </c>
      <c r="T217" s="31" t="s">
        <v>242</v>
      </c>
    </row>
    <row r="218" spans="1:20" s="8" customFormat="1" hidden="1" x14ac:dyDescent="0.25">
      <c r="A218" s="4">
        <v>66</v>
      </c>
      <c r="B218" s="30" t="s">
        <v>644</v>
      </c>
      <c r="C218" s="4">
        <v>4</v>
      </c>
      <c r="D218" s="4">
        <v>0</v>
      </c>
      <c r="E218" s="4">
        <v>0</v>
      </c>
      <c r="F218" s="4">
        <v>6</v>
      </c>
      <c r="G218" s="4">
        <v>0</v>
      </c>
      <c r="H218" s="4">
        <v>0</v>
      </c>
      <c r="I218" s="4">
        <v>5</v>
      </c>
      <c r="J218" s="4">
        <v>0</v>
      </c>
      <c r="K218" s="12">
        <f t="shared" si="11"/>
        <v>15</v>
      </c>
      <c r="L218" s="6">
        <f t="shared" si="12"/>
        <v>0.15463917525773196</v>
      </c>
      <c r="M218" s="4">
        <v>37</v>
      </c>
      <c r="N218" s="4" t="s">
        <v>277</v>
      </c>
      <c r="O218" s="16">
        <v>9</v>
      </c>
      <c r="P218" s="17" t="s">
        <v>263</v>
      </c>
      <c r="Q218" s="31" t="s">
        <v>645</v>
      </c>
      <c r="R218" s="18" t="s">
        <v>103</v>
      </c>
      <c r="S218" s="18" t="s">
        <v>110</v>
      </c>
      <c r="T218" s="31" t="s">
        <v>247</v>
      </c>
    </row>
    <row r="219" spans="1:20" s="8" customFormat="1" hidden="1" x14ac:dyDescent="0.25">
      <c r="A219" s="4">
        <v>67</v>
      </c>
      <c r="B219" s="30" t="s">
        <v>636</v>
      </c>
      <c r="C219" s="4">
        <v>0</v>
      </c>
      <c r="D219" s="4">
        <v>0</v>
      </c>
      <c r="E219" s="4">
        <v>1</v>
      </c>
      <c r="F219" s="4">
        <v>4</v>
      </c>
      <c r="G219" s="4">
        <v>6</v>
      </c>
      <c r="H219" s="4">
        <v>2</v>
      </c>
      <c r="I219" s="4">
        <v>1.5</v>
      </c>
      <c r="J219" s="4">
        <v>0</v>
      </c>
      <c r="K219" s="12">
        <f t="shared" si="11"/>
        <v>14.5</v>
      </c>
      <c r="L219" s="6">
        <f t="shared" si="12"/>
        <v>0.14948453608247422</v>
      </c>
      <c r="M219" s="4">
        <v>38</v>
      </c>
      <c r="N219" s="4" t="s">
        <v>277</v>
      </c>
      <c r="O219" s="16">
        <v>9</v>
      </c>
      <c r="P219" s="17" t="s">
        <v>272</v>
      </c>
      <c r="Q219" s="31" t="s">
        <v>637</v>
      </c>
      <c r="R219" s="18" t="s">
        <v>142</v>
      </c>
      <c r="S219" s="18" t="s">
        <v>638</v>
      </c>
      <c r="T219" s="31" t="s">
        <v>521</v>
      </c>
    </row>
    <row r="220" spans="1:20" s="8" customFormat="1" hidden="1" x14ac:dyDescent="0.25">
      <c r="A220" s="4">
        <v>68</v>
      </c>
      <c r="B220" s="30" t="s">
        <v>666</v>
      </c>
      <c r="C220" s="4">
        <v>0</v>
      </c>
      <c r="D220" s="4">
        <v>0</v>
      </c>
      <c r="E220" s="4">
        <v>5</v>
      </c>
      <c r="F220" s="4">
        <v>4</v>
      </c>
      <c r="G220" s="4">
        <v>0.5</v>
      </c>
      <c r="H220" s="4">
        <v>0</v>
      </c>
      <c r="I220" s="4">
        <v>5</v>
      </c>
      <c r="J220" s="4">
        <v>0</v>
      </c>
      <c r="K220" s="12">
        <f t="shared" si="11"/>
        <v>14.5</v>
      </c>
      <c r="L220" s="6">
        <f t="shared" si="12"/>
        <v>0.14948453608247422</v>
      </c>
      <c r="M220" s="4">
        <v>38</v>
      </c>
      <c r="N220" s="4" t="s">
        <v>277</v>
      </c>
      <c r="O220" s="16">
        <v>9</v>
      </c>
      <c r="P220" s="17" t="s">
        <v>267</v>
      </c>
      <c r="Q220" s="31" t="s">
        <v>667</v>
      </c>
      <c r="R220" s="18" t="s">
        <v>140</v>
      </c>
      <c r="S220" s="18" t="s">
        <v>104</v>
      </c>
      <c r="T220" s="31" t="s">
        <v>521</v>
      </c>
    </row>
    <row r="221" spans="1:20" s="8" customFormat="1" hidden="1" x14ac:dyDescent="0.25">
      <c r="A221" s="4">
        <v>69</v>
      </c>
      <c r="B221" s="30" t="s">
        <v>576</v>
      </c>
      <c r="C221" s="4">
        <v>2</v>
      </c>
      <c r="D221" s="4">
        <v>0</v>
      </c>
      <c r="E221" s="4">
        <v>0</v>
      </c>
      <c r="F221" s="4">
        <v>4</v>
      </c>
      <c r="G221" s="4">
        <v>0</v>
      </c>
      <c r="H221" s="4">
        <v>3</v>
      </c>
      <c r="I221" s="4">
        <v>5</v>
      </c>
      <c r="J221" s="4">
        <v>0</v>
      </c>
      <c r="K221" s="12">
        <f t="shared" si="11"/>
        <v>14</v>
      </c>
      <c r="L221" s="6">
        <f t="shared" si="12"/>
        <v>0.14432989690721648</v>
      </c>
      <c r="M221" s="4">
        <v>39</v>
      </c>
      <c r="N221" s="4" t="s">
        <v>277</v>
      </c>
      <c r="O221" s="16">
        <v>9</v>
      </c>
      <c r="P221" s="17" t="s">
        <v>267</v>
      </c>
      <c r="Q221" s="31" t="s">
        <v>577</v>
      </c>
      <c r="R221" s="18" t="s">
        <v>138</v>
      </c>
      <c r="S221" s="18" t="s">
        <v>222</v>
      </c>
      <c r="T221" s="31" t="s">
        <v>521</v>
      </c>
    </row>
    <row r="222" spans="1:20" s="8" customFormat="1" hidden="1" x14ac:dyDescent="0.25">
      <c r="A222" s="4">
        <v>70</v>
      </c>
      <c r="B222" s="30" t="s">
        <v>597</v>
      </c>
      <c r="C222" s="4">
        <v>3</v>
      </c>
      <c r="D222" s="4">
        <v>0</v>
      </c>
      <c r="E222" s="4">
        <v>2.5</v>
      </c>
      <c r="F222" s="4">
        <v>3</v>
      </c>
      <c r="G222" s="4">
        <v>1</v>
      </c>
      <c r="H222" s="4">
        <v>1</v>
      </c>
      <c r="I222" s="4">
        <v>3.5</v>
      </c>
      <c r="J222" s="4">
        <v>0</v>
      </c>
      <c r="K222" s="12">
        <f t="shared" si="11"/>
        <v>14</v>
      </c>
      <c r="L222" s="6">
        <f t="shared" si="12"/>
        <v>0.14432989690721648</v>
      </c>
      <c r="M222" s="4">
        <v>39</v>
      </c>
      <c r="N222" s="4" t="s">
        <v>277</v>
      </c>
      <c r="O222" s="16">
        <v>9</v>
      </c>
      <c r="P222" s="17" t="s">
        <v>273</v>
      </c>
      <c r="Q222" s="31" t="s">
        <v>598</v>
      </c>
      <c r="R222" s="18" t="s">
        <v>599</v>
      </c>
      <c r="S222" s="18" t="s">
        <v>167</v>
      </c>
      <c r="T222" s="31" t="s">
        <v>246</v>
      </c>
    </row>
    <row r="223" spans="1:20" s="8" customFormat="1" hidden="1" x14ac:dyDescent="0.25">
      <c r="A223" s="4">
        <v>71</v>
      </c>
      <c r="B223" s="30" t="s">
        <v>584</v>
      </c>
      <c r="C223" s="4">
        <v>2</v>
      </c>
      <c r="D223" s="4">
        <v>0</v>
      </c>
      <c r="E223" s="4">
        <v>0</v>
      </c>
      <c r="F223" s="4">
        <v>3</v>
      </c>
      <c r="G223" s="4">
        <v>0</v>
      </c>
      <c r="H223" s="4">
        <v>1.5</v>
      </c>
      <c r="I223" s="4">
        <v>6</v>
      </c>
      <c r="J223" s="4">
        <v>0</v>
      </c>
      <c r="K223" s="12">
        <f t="shared" si="11"/>
        <v>12.5</v>
      </c>
      <c r="L223" s="6">
        <f t="shared" si="12"/>
        <v>0.12886597938144329</v>
      </c>
      <c r="M223" s="4">
        <v>40</v>
      </c>
      <c r="N223" s="4" t="s">
        <v>277</v>
      </c>
      <c r="O223" s="16">
        <v>9</v>
      </c>
      <c r="P223" s="17" t="s">
        <v>267</v>
      </c>
      <c r="Q223" s="31" t="s">
        <v>585</v>
      </c>
      <c r="R223" s="18" t="s">
        <v>430</v>
      </c>
      <c r="S223" s="18" t="s">
        <v>586</v>
      </c>
      <c r="T223" s="31" t="s">
        <v>247</v>
      </c>
    </row>
    <row r="224" spans="1:20" s="8" customFormat="1" hidden="1" x14ac:dyDescent="0.25">
      <c r="A224" s="4">
        <v>72</v>
      </c>
      <c r="B224" s="30" t="s">
        <v>656</v>
      </c>
      <c r="C224" s="4">
        <v>1</v>
      </c>
      <c r="D224" s="4">
        <v>0</v>
      </c>
      <c r="E224" s="4">
        <v>0</v>
      </c>
      <c r="F224" s="4">
        <v>4</v>
      </c>
      <c r="G224" s="4">
        <v>0</v>
      </c>
      <c r="H224" s="4">
        <v>3</v>
      </c>
      <c r="I224" s="4">
        <v>4.5</v>
      </c>
      <c r="J224" s="4">
        <v>0</v>
      </c>
      <c r="K224" s="12">
        <f t="shared" si="11"/>
        <v>12.5</v>
      </c>
      <c r="L224" s="6">
        <f t="shared" si="12"/>
        <v>0.12886597938144329</v>
      </c>
      <c r="M224" s="4">
        <v>40</v>
      </c>
      <c r="N224" s="4" t="s">
        <v>277</v>
      </c>
      <c r="O224" s="16">
        <v>9</v>
      </c>
      <c r="P224" s="17" t="s">
        <v>573</v>
      </c>
      <c r="Q224" s="31" t="s">
        <v>657</v>
      </c>
      <c r="R224" s="18" t="s">
        <v>226</v>
      </c>
      <c r="S224" s="18" t="s">
        <v>119</v>
      </c>
      <c r="T224" s="31" t="s">
        <v>350</v>
      </c>
    </row>
    <row r="225" spans="1:20" s="8" customFormat="1" hidden="1" x14ac:dyDescent="0.25">
      <c r="A225" s="4">
        <v>73</v>
      </c>
      <c r="B225" s="30" t="s">
        <v>695</v>
      </c>
      <c r="C225" s="4">
        <v>2</v>
      </c>
      <c r="D225" s="4">
        <v>1</v>
      </c>
      <c r="E225" s="4">
        <v>0</v>
      </c>
      <c r="F225" s="4">
        <v>2</v>
      </c>
      <c r="G225" s="4">
        <v>0</v>
      </c>
      <c r="H225" s="4">
        <v>2.5</v>
      </c>
      <c r="I225" s="4">
        <v>3.5</v>
      </c>
      <c r="J225" s="4">
        <v>1</v>
      </c>
      <c r="K225" s="12">
        <f t="shared" si="11"/>
        <v>12</v>
      </c>
      <c r="L225" s="6">
        <f t="shared" si="12"/>
        <v>0.12371134020618557</v>
      </c>
      <c r="M225" s="4">
        <v>41</v>
      </c>
      <c r="N225" s="4" t="s">
        <v>277</v>
      </c>
      <c r="O225" s="20">
        <v>9</v>
      </c>
      <c r="P225" s="21" t="s">
        <v>267</v>
      </c>
      <c r="Q225" s="34" t="s">
        <v>696</v>
      </c>
      <c r="R225" s="22" t="s">
        <v>697</v>
      </c>
      <c r="S225" s="22" t="s">
        <v>617</v>
      </c>
      <c r="T225" s="34" t="s">
        <v>249</v>
      </c>
    </row>
    <row r="226" spans="1:20" s="8" customFormat="1" hidden="1" x14ac:dyDescent="0.25">
      <c r="A226" s="4">
        <v>74</v>
      </c>
      <c r="B226" s="30" t="s">
        <v>698</v>
      </c>
      <c r="C226" s="4">
        <v>2</v>
      </c>
      <c r="D226" s="4">
        <v>0</v>
      </c>
      <c r="E226" s="4">
        <v>0</v>
      </c>
      <c r="F226" s="4">
        <v>5</v>
      </c>
      <c r="G226" s="4">
        <v>0</v>
      </c>
      <c r="H226" s="4">
        <v>0</v>
      </c>
      <c r="I226" s="4">
        <v>4.5</v>
      </c>
      <c r="J226" s="4">
        <v>0</v>
      </c>
      <c r="K226" s="12">
        <f t="shared" si="11"/>
        <v>11.5</v>
      </c>
      <c r="L226" s="6">
        <f t="shared" si="12"/>
        <v>0.11855670103092783</v>
      </c>
      <c r="M226" s="4">
        <v>42</v>
      </c>
      <c r="N226" s="4" t="s">
        <v>277</v>
      </c>
      <c r="O226" s="16">
        <v>9</v>
      </c>
      <c r="P226" s="17">
        <v>2</v>
      </c>
      <c r="Q226" s="31" t="s">
        <v>699</v>
      </c>
      <c r="R226" s="18" t="s">
        <v>313</v>
      </c>
      <c r="S226" s="18" t="s">
        <v>638</v>
      </c>
      <c r="T226" s="31" t="s">
        <v>363</v>
      </c>
    </row>
    <row r="227" spans="1:20" s="8" customFormat="1" hidden="1" x14ac:dyDescent="0.25">
      <c r="A227" s="4">
        <v>75</v>
      </c>
      <c r="B227" s="30" t="s">
        <v>652</v>
      </c>
      <c r="C227" s="4">
        <v>1</v>
      </c>
      <c r="D227" s="4">
        <v>0</v>
      </c>
      <c r="E227" s="4">
        <v>1</v>
      </c>
      <c r="F227" s="4">
        <v>4</v>
      </c>
      <c r="G227" s="4">
        <v>0</v>
      </c>
      <c r="H227" s="4">
        <v>1.5</v>
      </c>
      <c r="I227" s="4">
        <v>3.5</v>
      </c>
      <c r="J227" s="4">
        <v>0</v>
      </c>
      <c r="K227" s="12">
        <f t="shared" si="11"/>
        <v>11</v>
      </c>
      <c r="L227" s="6">
        <f t="shared" si="12"/>
        <v>0.1134020618556701</v>
      </c>
      <c r="M227" s="4">
        <v>43</v>
      </c>
      <c r="N227" s="4" t="s">
        <v>277</v>
      </c>
      <c r="O227" s="16">
        <v>9</v>
      </c>
      <c r="P227" s="17" t="s">
        <v>263</v>
      </c>
      <c r="Q227" s="31" t="s">
        <v>653</v>
      </c>
      <c r="R227" s="18" t="s">
        <v>109</v>
      </c>
      <c r="S227" s="18" t="s">
        <v>400</v>
      </c>
      <c r="T227" s="31" t="s">
        <v>427</v>
      </c>
    </row>
    <row r="228" spans="1:20" s="8" customFormat="1" hidden="1" x14ac:dyDescent="0.25">
      <c r="A228" s="4">
        <v>76</v>
      </c>
      <c r="B228" s="30" t="s">
        <v>602</v>
      </c>
      <c r="C228" s="4">
        <v>4</v>
      </c>
      <c r="D228" s="4">
        <v>1</v>
      </c>
      <c r="E228" s="4">
        <v>0</v>
      </c>
      <c r="F228" s="4">
        <v>2.5</v>
      </c>
      <c r="G228" s="4">
        <v>0</v>
      </c>
      <c r="H228" s="4">
        <v>0</v>
      </c>
      <c r="I228" s="4">
        <v>1.5</v>
      </c>
      <c r="J228" s="4">
        <v>1</v>
      </c>
      <c r="K228" s="12">
        <f t="shared" si="11"/>
        <v>10</v>
      </c>
      <c r="L228" s="6">
        <f t="shared" si="12"/>
        <v>0.10309278350515463</v>
      </c>
      <c r="M228" s="4">
        <v>44</v>
      </c>
      <c r="N228" s="4" t="s">
        <v>277</v>
      </c>
      <c r="O228" s="20">
        <v>9</v>
      </c>
      <c r="P228" s="21" t="s">
        <v>268</v>
      </c>
      <c r="Q228" s="34" t="s">
        <v>603</v>
      </c>
      <c r="R228" s="22" t="s">
        <v>138</v>
      </c>
      <c r="S228" s="22" t="s">
        <v>128</v>
      </c>
      <c r="T228" s="34" t="s">
        <v>249</v>
      </c>
    </row>
    <row r="229" spans="1:20" s="8" customFormat="1" hidden="1" x14ac:dyDescent="0.25">
      <c r="A229" s="4">
        <v>77</v>
      </c>
      <c r="B229" s="30" t="s">
        <v>634</v>
      </c>
      <c r="C229" s="4">
        <v>0</v>
      </c>
      <c r="D229" s="4">
        <v>0</v>
      </c>
      <c r="E229" s="4">
        <v>0</v>
      </c>
      <c r="F229" s="4">
        <v>3.5</v>
      </c>
      <c r="G229" s="4">
        <v>1.5</v>
      </c>
      <c r="H229" s="4">
        <v>1.5</v>
      </c>
      <c r="I229" s="4">
        <v>3.5</v>
      </c>
      <c r="J229" s="4">
        <v>0</v>
      </c>
      <c r="K229" s="12">
        <f t="shared" si="11"/>
        <v>10</v>
      </c>
      <c r="L229" s="6">
        <f t="shared" si="12"/>
        <v>0.10309278350515463</v>
      </c>
      <c r="M229" s="4">
        <v>44</v>
      </c>
      <c r="N229" s="4" t="s">
        <v>277</v>
      </c>
      <c r="O229" s="16">
        <v>9</v>
      </c>
      <c r="P229" s="17" t="s">
        <v>272</v>
      </c>
      <c r="Q229" s="31" t="s">
        <v>635</v>
      </c>
      <c r="R229" s="18" t="s">
        <v>219</v>
      </c>
      <c r="S229" s="18" t="s">
        <v>372</v>
      </c>
      <c r="T229" s="31" t="s">
        <v>521</v>
      </c>
    </row>
    <row r="230" spans="1:20" s="8" customFormat="1" hidden="1" x14ac:dyDescent="0.25">
      <c r="A230" s="4">
        <v>78</v>
      </c>
      <c r="B230" s="30" t="s">
        <v>700</v>
      </c>
      <c r="C230" s="4">
        <v>0</v>
      </c>
      <c r="D230" s="4">
        <v>0</v>
      </c>
      <c r="E230" s="4">
        <v>0</v>
      </c>
      <c r="F230" s="4">
        <v>4.5</v>
      </c>
      <c r="G230" s="4">
        <v>0</v>
      </c>
      <c r="H230" s="4">
        <v>0</v>
      </c>
      <c r="I230" s="4">
        <v>5</v>
      </c>
      <c r="J230" s="4">
        <v>0</v>
      </c>
      <c r="K230" s="12">
        <f t="shared" si="11"/>
        <v>9.5</v>
      </c>
      <c r="L230" s="6">
        <f t="shared" si="12"/>
        <v>9.7938144329896906E-2</v>
      </c>
      <c r="M230" s="4">
        <v>45</v>
      </c>
      <c r="N230" s="4" t="s">
        <v>277</v>
      </c>
      <c r="O230" s="16">
        <v>9</v>
      </c>
      <c r="P230" s="17" t="s">
        <v>701</v>
      </c>
      <c r="Q230" s="31" t="s">
        <v>702</v>
      </c>
      <c r="R230" s="18" t="s">
        <v>419</v>
      </c>
      <c r="S230" s="18" t="s">
        <v>104</v>
      </c>
      <c r="T230" s="31" t="s">
        <v>254</v>
      </c>
    </row>
    <row r="231" spans="1:20" s="8" customFormat="1" hidden="1" x14ac:dyDescent="0.25">
      <c r="A231" s="4">
        <v>79</v>
      </c>
      <c r="B231" s="30" t="s">
        <v>510</v>
      </c>
      <c r="C231" s="4">
        <v>2</v>
      </c>
      <c r="D231" s="4">
        <v>0</v>
      </c>
      <c r="E231" s="4">
        <v>0</v>
      </c>
      <c r="F231" s="4">
        <v>2.5</v>
      </c>
      <c r="G231" s="4">
        <v>0.5</v>
      </c>
      <c r="H231" s="4">
        <v>0</v>
      </c>
      <c r="I231" s="4">
        <v>3</v>
      </c>
      <c r="J231" s="4">
        <v>0</v>
      </c>
      <c r="K231" s="12">
        <f t="shared" si="11"/>
        <v>8</v>
      </c>
      <c r="L231" s="6">
        <f t="shared" si="12"/>
        <v>8.247422680412371E-2</v>
      </c>
      <c r="M231" s="4">
        <v>46</v>
      </c>
      <c r="N231" s="4" t="s">
        <v>277</v>
      </c>
      <c r="O231" s="16">
        <v>9</v>
      </c>
      <c r="P231" s="17" t="s">
        <v>270</v>
      </c>
      <c r="Q231" s="31" t="s">
        <v>511</v>
      </c>
      <c r="R231" s="18" t="s">
        <v>512</v>
      </c>
      <c r="S231" s="18" t="s">
        <v>222</v>
      </c>
      <c r="T231" s="31" t="s">
        <v>242</v>
      </c>
    </row>
    <row r="232" spans="1:20" s="8" customFormat="1" hidden="1" x14ac:dyDescent="0.25">
      <c r="A232" s="53">
        <v>1</v>
      </c>
      <c r="B232" s="54" t="s">
        <v>786</v>
      </c>
      <c r="C232" s="53">
        <v>7</v>
      </c>
      <c r="D232" s="53">
        <v>2</v>
      </c>
      <c r="E232" s="53">
        <v>6</v>
      </c>
      <c r="F232" s="53">
        <v>5</v>
      </c>
      <c r="G232" s="53">
        <v>1</v>
      </c>
      <c r="H232" s="53">
        <v>2</v>
      </c>
      <c r="I232" s="53">
        <v>10</v>
      </c>
      <c r="J232" s="53">
        <v>9</v>
      </c>
      <c r="K232" s="55">
        <f t="shared" si="11"/>
        <v>42</v>
      </c>
      <c r="L232" s="56">
        <f>K232/81.5</f>
        <v>0.51533742331288346</v>
      </c>
      <c r="M232" s="53">
        <v>1</v>
      </c>
      <c r="N232" s="53" t="s">
        <v>276</v>
      </c>
      <c r="O232" s="62">
        <v>10</v>
      </c>
      <c r="P232" s="58" t="s">
        <v>267</v>
      </c>
      <c r="Q232" s="59" t="s">
        <v>787</v>
      </c>
      <c r="R232" s="60" t="s">
        <v>788</v>
      </c>
      <c r="S232" s="60" t="s">
        <v>789</v>
      </c>
      <c r="T232" s="59" t="s">
        <v>790</v>
      </c>
    </row>
    <row r="233" spans="1:20" s="8" customFormat="1" hidden="1" x14ac:dyDescent="0.25">
      <c r="A233" s="4">
        <v>2</v>
      </c>
      <c r="B233" s="30" t="s">
        <v>763</v>
      </c>
      <c r="C233" s="4">
        <v>6</v>
      </c>
      <c r="D233" s="4">
        <v>3</v>
      </c>
      <c r="E233" s="4">
        <v>7</v>
      </c>
      <c r="F233" s="4">
        <v>4.5</v>
      </c>
      <c r="G233" s="4">
        <v>5.5</v>
      </c>
      <c r="H233" s="4">
        <v>0</v>
      </c>
      <c r="I233" s="4">
        <v>4.5</v>
      </c>
      <c r="J233" s="4">
        <v>11</v>
      </c>
      <c r="K233" s="12">
        <f t="shared" si="11"/>
        <v>41.5</v>
      </c>
      <c r="L233" s="6">
        <f t="shared" ref="L233:L296" si="13">K233/81.5</f>
        <v>0.50920245398773001</v>
      </c>
      <c r="M233" s="4">
        <v>2</v>
      </c>
      <c r="N233" s="4" t="s">
        <v>278</v>
      </c>
      <c r="O233" s="38">
        <v>10</v>
      </c>
      <c r="P233" s="30"/>
      <c r="Q233" s="13" t="s">
        <v>764</v>
      </c>
      <c r="R233" s="39" t="s">
        <v>345</v>
      </c>
      <c r="S233" s="40" t="s">
        <v>110</v>
      </c>
      <c r="T233" s="40" t="s">
        <v>246</v>
      </c>
    </row>
    <row r="234" spans="1:20" s="8" customFormat="1" hidden="1" x14ac:dyDescent="0.25">
      <c r="A234" s="4">
        <v>3</v>
      </c>
      <c r="B234" s="30" t="s">
        <v>854</v>
      </c>
      <c r="C234" s="4">
        <v>6</v>
      </c>
      <c r="D234" s="4">
        <v>0</v>
      </c>
      <c r="E234" s="4">
        <v>4</v>
      </c>
      <c r="F234" s="4">
        <v>6</v>
      </c>
      <c r="G234" s="4">
        <v>3.5</v>
      </c>
      <c r="H234" s="4">
        <v>2</v>
      </c>
      <c r="I234" s="4">
        <v>9.5</v>
      </c>
      <c r="J234" s="4">
        <v>7</v>
      </c>
      <c r="K234" s="12">
        <f t="shared" si="11"/>
        <v>38</v>
      </c>
      <c r="L234" s="6">
        <f t="shared" si="13"/>
        <v>0.46625766871165641</v>
      </c>
      <c r="M234" s="4">
        <v>3</v>
      </c>
      <c r="N234" s="4" t="s">
        <v>277</v>
      </c>
      <c r="O234" s="38">
        <v>10</v>
      </c>
      <c r="P234" s="37" t="s">
        <v>268</v>
      </c>
      <c r="Q234" s="40" t="s">
        <v>855</v>
      </c>
      <c r="R234" s="41" t="s">
        <v>92</v>
      </c>
      <c r="S234" s="41" t="s">
        <v>416</v>
      </c>
      <c r="T234" s="40" t="s">
        <v>421</v>
      </c>
    </row>
    <row r="235" spans="1:20" s="8" customFormat="1" hidden="1" x14ac:dyDescent="0.25">
      <c r="A235" s="4">
        <v>4</v>
      </c>
      <c r="B235" s="30" t="s">
        <v>726</v>
      </c>
      <c r="C235" s="4">
        <v>8</v>
      </c>
      <c r="D235" s="4">
        <v>5</v>
      </c>
      <c r="E235" s="4">
        <v>2</v>
      </c>
      <c r="F235" s="4">
        <v>4</v>
      </c>
      <c r="G235" s="4">
        <v>3</v>
      </c>
      <c r="H235" s="4">
        <v>0</v>
      </c>
      <c r="I235" s="4">
        <v>6.5</v>
      </c>
      <c r="J235" s="4">
        <v>8</v>
      </c>
      <c r="K235" s="12">
        <f t="shared" si="11"/>
        <v>36.5</v>
      </c>
      <c r="L235" s="6">
        <f t="shared" si="13"/>
        <v>0.44785276073619634</v>
      </c>
      <c r="M235" s="4">
        <v>4</v>
      </c>
      <c r="N235" s="4" t="s">
        <v>277</v>
      </c>
      <c r="O235" s="38">
        <v>10</v>
      </c>
      <c r="P235" s="37" t="s">
        <v>593</v>
      </c>
      <c r="Q235" s="40" t="s">
        <v>727</v>
      </c>
      <c r="R235" s="41" t="s">
        <v>357</v>
      </c>
      <c r="S235" s="41" t="s">
        <v>586</v>
      </c>
      <c r="T235" s="40" t="s">
        <v>254</v>
      </c>
    </row>
    <row r="236" spans="1:20" s="8" customFormat="1" hidden="1" x14ac:dyDescent="0.25">
      <c r="A236" s="4">
        <v>5</v>
      </c>
      <c r="B236" s="30" t="s">
        <v>740</v>
      </c>
      <c r="C236" s="4">
        <v>5</v>
      </c>
      <c r="D236" s="4">
        <v>4</v>
      </c>
      <c r="E236" s="4">
        <v>5.5</v>
      </c>
      <c r="F236" s="4">
        <v>4.5</v>
      </c>
      <c r="G236" s="4">
        <v>8.5</v>
      </c>
      <c r="H236" s="4">
        <v>0</v>
      </c>
      <c r="I236" s="4">
        <v>7</v>
      </c>
      <c r="J236" s="4">
        <v>2</v>
      </c>
      <c r="K236" s="12">
        <f t="shared" si="11"/>
        <v>36.5</v>
      </c>
      <c r="L236" s="6">
        <f t="shared" si="13"/>
        <v>0.44785276073619634</v>
      </c>
      <c r="M236" s="4">
        <v>4</v>
      </c>
      <c r="N236" s="4" t="s">
        <v>277</v>
      </c>
      <c r="O236" s="42">
        <v>10</v>
      </c>
      <c r="P236" s="43" t="s">
        <v>267</v>
      </c>
      <c r="Q236" s="44" t="s">
        <v>741</v>
      </c>
      <c r="R236" s="45" t="s">
        <v>742</v>
      </c>
      <c r="S236" s="45" t="s">
        <v>743</v>
      </c>
      <c r="T236" s="44" t="s">
        <v>249</v>
      </c>
    </row>
    <row r="237" spans="1:20" s="8" customFormat="1" hidden="1" x14ac:dyDescent="0.25">
      <c r="A237" s="4">
        <v>6</v>
      </c>
      <c r="B237" s="30" t="s">
        <v>719</v>
      </c>
      <c r="C237" s="4">
        <v>6</v>
      </c>
      <c r="D237" s="4">
        <v>0</v>
      </c>
      <c r="E237" s="4">
        <v>3</v>
      </c>
      <c r="F237" s="4">
        <v>4.5</v>
      </c>
      <c r="G237" s="4">
        <v>0</v>
      </c>
      <c r="H237" s="4">
        <v>2</v>
      </c>
      <c r="I237" s="4">
        <v>9</v>
      </c>
      <c r="J237" s="4">
        <v>9</v>
      </c>
      <c r="K237" s="12">
        <f t="shared" si="11"/>
        <v>33.5</v>
      </c>
      <c r="L237" s="6">
        <f t="shared" si="13"/>
        <v>0.41104294478527609</v>
      </c>
      <c r="M237" s="4">
        <v>5</v>
      </c>
      <c r="N237" s="4" t="s">
        <v>277</v>
      </c>
      <c r="O237" s="38">
        <v>10</v>
      </c>
      <c r="P237" s="30" t="s">
        <v>720</v>
      </c>
      <c r="Q237" s="40" t="s">
        <v>721</v>
      </c>
      <c r="R237" s="39" t="s">
        <v>115</v>
      </c>
      <c r="S237" s="40" t="s">
        <v>222</v>
      </c>
      <c r="T237" s="40" t="s">
        <v>250</v>
      </c>
    </row>
    <row r="238" spans="1:20" s="8" customFormat="1" hidden="1" x14ac:dyDescent="0.25">
      <c r="A238" s="4">
        <v>7</v>
      </c>
      <c r="B238" s="30" t="s">
        <v>724</v>
      </c>
      <c r="C238" s="4">
        <v>3</v>
      </c>
      <c r="D238" s="4">
        <v>6</v>
      </c>
      <c r="E238" s="4">
        <v>10</v>
      </c>
      <c r="F238" s="4">
        <v>2.5</v>
      </c>
      <c r="G238" s="4">
        <v>4</v>
      </c>
      <c r="H238" s="4">
        <v>2</v>
      </c>
      <c r="I238" s="4">
        <v>5.5</v>
      </c>
      <c r="J238" s="4">
        <v>0</v>
      </c>
      <c r="K238" s="12">
        <f t="shared" si="11"/>
        <v>33</v>
      </c>
      <c r="L238" s="6">
        <f t="shared" si="13"/>
        <v>0.40490797546012269</v>
      </c>
      <c r="M238" s="4">
        <v>6</v>
      </c>
      <c r="N238" s="4" t="s">
        <v>277</v>
      </c>
      <c r="O238" s="38">
        <v>10</v>
      </c>
      <c r="P238" s="30" t="s">
        <v>268</v>
      </c>
      <c r="Q238" s="13" t="s">
        <v>725</v>
      </c>
      <c r="R238" s="39" t="s">
        <v>229</v>
      </c>
      <c r="S238" s="13" t="s">
        <v>110</v>
      </c>
      <c r="T238" s="40" t="s">
        <v>246</v>
      </c>
    </row>
    <row r="239" spans="1:20" s="8" customFormat="1" hidden="1" x14ac:dyDescent="0.25">
      <c r="A239" s="4">
        <v>8</v>
      </c>
      <c r="B239" s="30" t="s">
        <v>862</v>
      </c>
      <c r="C239" s="4">
        <v>8</v>
      </c>
      <c r="D239" s="4">
        <v>2</v>
      </c>
      <c r="E239" s="4">
        <v>8</v>
      </c>
      <c r="F239" s="4">
        <v>4</v>
      </c>
      <c r="G239" s="4">
        <v>2.5</v>
      </c>
      <c r="H239" s="4">
        <v>0</v>
      </c>
      <c r="I239" s="4">
        <v>1</v>
      </c>
      <c r="J239" s="4">
        <v>6.5</v>
      </c>
      <c r="K239" s="12">
        <f t="shared" si="11"/>
        <v>32</v>
      </c>
      <c r="L239" s="6">
        <f t="shared" si="13"/>
        <v>0.39263803680981596</v>
      </c>
      <c r="M239" s="4">
        <v>7</v>
      </c>
      <c r="N239" s="4" t="s">
        <v>277</v>
      </c>
      <c r="O239" s="38">
        <v>10</v>
      </c>
      <c r="P239" s="37" t="s">
        <v>263</v>
      </c>
      <c r="Q239" s="40" t="s">
        <v>234</v>
      </c>
      <c r="R239" s="41" t="s">
        <v>188</v>
      </c>
      <c r="S239" s="41" t="s">
        <v>470</v>
      </c>
      <c r="T239" s="40" t="s">
        <v>256</v>
      </c>
    </row>
    <row r="240" spans="1:20" s="8" customFormat="1" hidden="1" x14ac:dyDescent="0.25">
      <c r="A240" s="4">
        <v>9</v>
      </c>
      <c r="B240" s="30" t="s">
        <v>708</v>
      </c>
      <c r="C240" s="4">
        <v>8</v>
      </c>
      <c r="D240" s="4">
        <v>2</v>
      </c>
      <c r="E240" s="4">
        <v>8</v>
      </c>
      <c r="F240" s="4">
        <v>6</v>
      </c>
      <c r="G240" s="4">
        <v>4.5</v>
      </c>
      <c r="H240" s="4">
        <v>1</v>
      </c>
      <c r="I240" s="4">
        <v>0</v>
      </c>
      <c r="J240" s="4">
        <v>2</v>
      </c>
      <c r="K240" s="12">
        <f t="shared" si="11"/>
        <v>31.5</v>
      </c>
      <c r="L240" s="6">
        <f t="shared" si="13"/>
        <v>0.38650306748466257</v>
      </c>
      <c r="M240" s="4">
        <v>8</v>
      </c>
      <c r="N240" s="4" t="s">
        <v>277</v>
      </c>
      <c r="O240" s="38">
        <v>10</v>
      </c>
      <c r="P240" s="37" t="s">
        <v>709</v>
      </c>
      <c r="Q240" s="40" t="s">
        <v>710</v>
      </c>
      <c r="R240" s="41" t="s">
        <v>109</v>
      </c>
      <c r="S240" s="41" t="s">
        <v>93</v>
      </c>
      <c r="T240" s="40" t="s">
        <v>254</v>
      </c>
    </row>
    <row r="241" spans="1:20" s="8" customFormat="1" hidden="1" x14ac:dyDescent="0.25">
      <c r="A241" s="4">
        <v>10</v>
      </c>
      <c r="B241" s="30" t="s">
        <v>860</v>
      </c>
      <c r="C241" s="4">
        <v>7</v>
      </c>
      <c r="D241" s="4">
        <v>0</v>
      </c>
      <c r="E241" s="4">
        <v>13</v>
      </c>
      <c r="F241" s="4">
        <v>4</v>
      </c>
      <c r="G241" s="4">
        <v>0</v>
      </c>
      <c r="H241" s="4">
        <v>0</v>
      </c>
      <c r="I241" s="4">
        <v>1</v>
      </c>
      <c r="J241" s="4">
        <v>5</v>
      </c>
      <c r="K241" s="12">
        <f t="shared" si="11"/>
        <v>30</v>
      </c>
      <c r="L241" s="6">
        <f t="shared" si="13"/>
        <v>0.36809815950920244</v>
      </c>
      <c r="M241" s="4">
        <v>9</v>
      </c>
      <c r="N241" s="4" t="s">
        <v>277</v>
      </c>
      <c r="O241" s="46">
        <v>10</v>
      </c>
      <c r="P241" s="47" t="s">
        <v>267</v>
      </c>
      <c r="Q241" s="48" t="s">
        <v>861</v>
      </c>
      <c r="R241" s="49" t="s">
        <v>106</v>
      </c>
      <c r="S241" s="49" t="s">
        <v>400</v>
      </c>
      <c r="T241" s="48" t="s">
        <v>258</v>
      </c>
    </row>
    <row r="242" spans="1:20" s="8" customFormat="1" hidden="1" x14ac:dyDescent="0.25">
      <c r="A242" s="4">
        <v>11</v>
      </c>
      <c r="B242" s="30" t="s">
        <v>746</v>
      </c>
      <c r="C242" s="4">
        <v>6</v>
      </c>
      <c r="D242" s="4">
        <v>2</v>
      </c>
      <c r="E242" s="4">
        <v>4</v>
      </c>
      <c r="F242" s="4">
        <v>7</v>
      </c>
      <c r="G242" s="4">
        <v>1</v>
      </c>
      <c r="H242" s="4">
        <v>0</v>
      </c>
      <c r="I242" s="4">
        <v>6.5</v>
      </c>
      <c r="J242" s="4">
        <v>3</v>
      </c>
      <c r="K242" s="12">
        <f t="shared" si="11"/>
        <v>29.5</v>
      </c>
      <c r="L242" s="6">
        <f t="shared" si="13"/>
        <v>0.3619631901840491</v>
      </c>
      <c r="M242" s="4">
        <v>10</v>
      </c>
      <c r="N242" s="4" t="s">
        <v>277</v>
      </c>
      <c r="O242" s="38">
        <v>10</v>
      </c>
      <c r="P242" s="30" t="s">
        <v>263</v>
      </c>
      <c r="Q242" s="40" t="s">
        <v>747</v>
      </c>
      <c r="R242" s="39" t="s">
        <v>313</v>
      </c>
      <c r="S242" s="13" t="s">
        <v>96</v>
      </c>
      <c r="T242" s="40" t="s">
        <v>251</v>
      </c>
    </row>
    <row r="243" spans="1:20" s="8" customFormat="1" hidden="1" x14ac:dyDescent="0.25">
      <c r="A243" s="4">
        <v>12</v>
      </c>
      <c r="B243" s="30" t="s">
        <v>800</v>
      </c>
      <c r="C243" s="4">
        <v>7</v>
      </c>
      <c r="D243" s="4">
        <v>2</v>
      </c>
      <c r="E243" s="4">
        <v>2</v>
      </c>
      <c r="F243" s="4">
        <v>5</v>
      </c>
      <c r="G243" s="4">
        <v>0.5</v>
      </c>
      <c r="H243" s="4">
        <v>0</v>
      </c>
      <c r="I243" s="4">
        <v>3</v>
      </c>
      <c r="J243" s="4">
        <v>10</v>
      </c>
      <c r="K243" s="12">
        <f t="shared" si="11"/>
        <v>29.5</v>
      </c>
      <c r="L243" s="6">
        <f t="shared" si="13"/>
        <v>0.3619631901840491</v>
      </c>
      <c r="M243" s="4">
        <v>10</v>
      </c>
      <c r="N243" s="4" t="s">
        <v>277</v>
      </c>
      <c r="O243" s="38">
        <v>10</v>
      </c>
      <c r="P243" s="37" t="s">
        <v>266</v>
      </c>
      <c r="Q243" s="40" t="s">
        <v>801</v>
      </c>
      <c r="R243" s="41" t="s">
        <v>742</v>
      </c>
      <c r="S243" s="41" t="s">
        <v>206</v>
      </c>
      <c r="T243" s="40" t="s">
        <v>242</v>
      </c>
    </row>
    <row r="244" spans="1:20" s="8" customFormat="1" hidden="1" x14ac:dyDescent="0.25">
      <c r="A244" s="4">
        <v>13</v>
      </c>
      <c r="B244" s="30" t="s">
        <v>793</v>
      </c>
      <c r="C244" s="4">
        <v>4</v>
      </c>
      <c r="D244" s="4">
        <v>3</v>
      </c>
      <c r="E244" s="4">
        <v>5</v>
      </c>
      <c r="F244" s="4">
        <v>4</v>
      </c>
      <c r="G244" s="4">
        <v>3.5</v>
      </c>
      <c r="H244" s="4">
        <v>3</v>
      </c>
      <c r="I244" s="4">
        <v>0</v>
      </c>
      <c r="J244" s="4">
        <v>6</v>
      </c>
      <c r="K244" s="12">
        <f t="shared" si="11"/>
        <v>28.5</v>
      </c>
      <c r="L244" s="6">
        <f t="shared" si="13"/>
        <v>0.34969325153374231</v>
      </c>
      <c r="M244" s="4">
        <v>11</v>
      </c>
      <c r="N244" s="4" t="s">
        <v>277</v>
      </c>
      <c r="O244" s="38">
        <v>10</v>
      </c>
      <c r="P244" s="30" t="s">
        <v>794</v>
      </c>
      <c r="Q244" s="13" t="s">
        <v>795</v>
      </c>
      <c r="R244" s="39" t="s">
        <v>201</v>
      </c>
      <c r="S244" s="40" t="s">
        <v>128</v>
      </c>
      <c r="T244" s="40" t="s">
        <v>254</v>
      </c>
    </row>
    <row r="245" spans="1:20" s="8" customFormat="1" hidden="1" x14ac:dyDescent="0.25">
      <c r="A245" s="4">
        <v>14</v>
      </c>
      <c r="B245" s="30" t="s">
        <v>834</v>
      </c>
      <c r="C245" s="4">
        <v>7</v>
      </c>
      <c r="D245" s="4">
        <v>2</v>
      </c>
      <c r="E245" s="4">
        <v>6.5</v>
      </c>
      <c r="F245" s="4">
        <v>6</v>
      </c>
      <c r="G245" s="4">
        <v>0</v>
      </c>
      <c r="H245" s="4">
        <v>1</v>
      </c>
      <c r="I245" s="4">
        <v>0</v>
      </c>
      <c r="J245" s="4">
        <v>5.5</v>
      </c>
      <c r="K245" s="12">
        <f t="shared" si="11"/>
        <v>28</v>
      </c>
      <c r="L245" s="6">
        <f t="shared" si="13"/>
        <v>0.34355828220858897</v>
      </c>
      <c r="M245" s="4">
        <v>12</v>
      </c>
      <c r="N245" s="4" t="s">
        <v>277</v>
      </c>
      <c r="O245" s="38">
        <v>10</v>
      </c>
      <c r="P245" s="37" t="s">
        <v>729</v>
      </c>
      <c r="Q245" s="40" t="s">
        <v>835</v>
      </c>
      <c r="R245" s="41" t="s">
        <v>599</v>
      </c>
      <c r="S245" s="41" t="s">
        <v>836</v>
      </c>
      <c r="T245" s="40" t="s">
        <v>251</v>
      </c>
    </row>
    <row r="246" spans="1:20" s="8" customFormat="1" hidden="1" x14ac:dyDescent="0.25">
      <c r="A246" s="4">
        <v>15</v>
      </c>
      <c r="B246" s="30" t="s">
        <v>772</v>
      </c>
      <c r="C246" s="4">
        <v>3</v>
      </c>
      <c r="D246" s="4">
        <v>0</v>
      </c>
      <c r="E246" s="4">
        <v>6</v>
      </c>
      <c r="F246" s="4">
        <v>2</v>
      </c>
      <c r="G246" s="4">
        <v>1.5</v>
      </c>
      <c r="H246" s="4">
        <v>0</v>
      </c>
      <c r="I246" s="4">
        <v>7.5</v>
      </c>
      <c r="J246" s="4">
        <v>7.5</v>
      </c>
      <c r="K246" s="12">
        <f t="shared" si="11"/>
        <v>27.5</v>
      </c>
      <c r="L246" s="6">
        <f t="shared" si="13"/>
        <v>0.33742331288343558</v>
      </c>
      <c r="M246" s="4">
        <v>13</v>
      </c>
      <c r="N246" s="4" t="s">
        <v>277</v>
      </c>
      <c r="O246" s="38">
        <v>10</v>
      </c>
      <c r="P246" s="37" t="s">
        <v>267</v>
      </c>
      <c r="Q246" s="40" t="s">
        <v>773</v>
      </c>
      <c r="R246" s="41" t="s">
        <v>735</v>
      </c>
      <c r="S246" s="41" t="s">
        <v>119</v>
      </c>
      <c r="T246" s="40" t="s">
        <v>247</v>
      </c>
    </row>
    <row r="247" spans="1:20" s="8" customFormat="1" hidden="1" x14ac:dyDescent="0.25">
      <c r="A247" s="4">
        <v>16</v>
      </c>
      <c r="B247" s="30" t="s">
        <v>811</v>
      </c>
      <c r="C247" s="4">
        <v>8</v>
      </c>
      <c r="D247" s="4">
        <v>0</v>
      </c>
      <c r="E247" s="4">
        <v>4</v>
      </c>
      <c r="F247" s="4">
        <v>4.5</v>
      </c>
      <c r="G247" s="4">
        <v>0</v>
      </c>
      <c r="H247" s="4">
        <v>0</v>
      </c>
      <c r="I247" s="4">
        <v>6</v>
      </c>
      <c r="J247" s="4">
        <v>5</v>
      </c>
      <c r="K247" s="12">
        <f t="shared" si="11"/>
        <v>27.5</v>
      </c>
      <c r="L247" s="6">
        <f t="shared" si="13"/>
        <v>0.33742331288343558</v>
      </c>
      <c r="M247" s="4">
        <v>13</v>
      </c>
      <c r="N247" s="4" t="s">
        <v>277</v>
      </c>
      <c r="O247" s="38">
        <v>10</v>
      </c>
      <c r="P247" s="30" t="s">
        <v>263</v>
      </c>
      <c r="Q247" s="13" t="s">
        <v>812</v>
      </c>
      <c r="R247" s="39" t="s">
        <v>219</v>
      </c>
      <c r="S247" s="40" t="s">
        <v>813</v>
      </c>
      <c r="T247" s="40" t="s">
        <v>251</v>
      </c>
    </row>
    <row r="248" spans="1:20" s="8" customFormat="1" hidden="1" x14ac:dyDescent="0.25">
      <c r="A248" s="4">
        <v>17</v>
      </c>
      <c r="B248" s="30" t="s">
        <v>728</v>
      </c>
      <c r="C248" s="4">
        <v>5</v>
      </c>
      <c r="D248" s="4">
        <v>2</v>
      </c>
      <c r="E248" s="4">
        <v>7.5</v>
      </c>
      <c r="F248" s="4">
        <v>1</v>
      </c>
      <c r="G248" s="4">
        <v>2</v>
      </c>
      <c r="H248" s="4">
        <v>0</v>
      </c>
      <c r="I248" s="4">
        <v>4</v>
      </c>
      <c r="J248" s="4">
        <v>5</v>
      </c>
      <c r="K248" s="12">
        <f t="shared" si="11"/>
        <v>26.5</v>
      </c>
      <c r="L248" s="6">
        <f t="shared" si="13"/>
        <v>0.32515337423312884</v>
      </c>
      <c r="M248" s="4">
        <v>14</v>
      </c>
      <c r="N248" s="4" t="s">
        <v>277</v>
      </c>
      <c r="O248" s="38">
        <v>10</v>
      </c>
      <c r="P248" s="37" t="s">
        <v>729</v>
      </c>
      <c r="Q248" s="40" t="s">
        <v>730</v>
      </c>
      <c r="R248" s="41" t="s">
        <v>199</v>
      </c>
      <c r="S248" s="41" t="s">
        <v>317</v>
      </c>
      <c r="T248" s="40" t="s">
        <v>251</v>
      </c>
    </row>
    <row r="249" spans="1:20" s="8" customFormat="1" hidden="1" x14ac:dyDescent="0.25">
      <c r="A249" s="4">
        <v>18</v>
      </c>
      <c r="B249" s="30" t="s">
        <v>804</v>
      </c>
      <c r="C249" s="4">
        <v>6</v>
      </c>
      <c r="D249" s="4">
        <v>4</v>
      </c>
      <c r="E249" s="4">
        <v>5.5</v>
      </c>
      <c r="F249" s="4">
        <v>2.5</v>
      </c>
      <c r="G249" s="4">
        <v>1</v>
      </c>
      <c r="H249" s="4">
        <v>1</v>
      </c>
      <c r="I249" s="4">
        <v>0.5</v>
      </c>
      <c r="J249" s="4">
        <v>6</v>
      </c>
      <c r="K249" s="12">
        <f t="shared" si="11"/>
        <v>26.5</v>
      </c>
      <c r="L249" s="6">
        <f t="shared" si="13"/>
        <v>0.32515337423312884</v>
      </c>
      <c r="M249" s="4">
        <v>14</v>
      </c>
      <c r="N249" s="4" t="s">
        <v>277</v>
      </c>
      <c r="O249" s="38">
        <v>10</v>
      </c>
      <c r="P249" s="37" t="s">
        <v>709</v>
      </c>
      <c r="Q249" s="40" t="s">
        <v>805</v>
      </c>
      <c r="R249" s="41" t="s">
        <v>380</v>
      </c>
      <c r="S249" s="41" t="s">
        <v>581</v>
      </c>
      <c r="T249" s="40" t="s">
        <v>254</v>
      </c>
    </row>
    <row r="250" spans="1:20" s="8" customFormat="1" hidden="1" x14ac:dyDescent="0.25">
      <c r="A250" s="4">
        <v>19</v>
      </c>
      <c r="B250" s="30" t="s">
        <v>840</v>
      </c>
      <c r="C250" s="4">
        <v>4</v>
      </c>
      <c r="D250" s="4">
        <v>2</v>
      </c>
      <c r="E250" s="4">
        <v>5.5</v>
      </c>
      <c r="F250" s="4">
        <v>5</v>
      </c>
      <c r="G250" s="4">
        <v>0</v>
      </c>
      <c r="H250" s="4">
        <v>0</v>
      </c>
      <c r="I250" s="4">
        <v>8.5</v>
      </c>
      <c r="J250" s="4">
        <v>1.5</v>
      </c>
      <c r="K250" s="12">
        <f t="shared" si="11"/>
        <v>26.5</v>
      </c>
      <c r="L250" s="6">
        <f t="shared" si="13"/>
        <v>0.32515337423312884</v>
      </c>
      <c r="M250" s="4">
        <v>14</v>
      </c>
      <c r="N250" s="4" t="s">
        <v>277</v>
      </c>
      <c r="O250" s="38">
        <v>10</v>
      </c>
      <c r="P250" s="30" t="s">
        <v>794</v>
      </c>
      <c r="Q250" s="40" t="s">
        <v>841</v>
      </c>
      <c r="R250" s="39" t="s">
        <v>118</v>
      </c>
      <c r="S250" s="39" t="s">
        <v>85</v>
      </c>
      <c r="T250" s="40" t="s">
        <v>254</v>
      </c>
    </row>
    <row r="251" spans="1:20" s="8" customFormat="1" hidden="1" x14ac:dyDescent="0.25">
      <c r="A251" s="4">
        <v>20</v>
      </c>
      <c r="B251" s="30" t="s">
        <v>750</v>
      </c>
      <c r="C251" s="4">
        <v>5</v>
      </c>
      <c r="D251" s="4">
        <v>3</v>
      </c>
      <c r="E251" s="4">
        <v>7</v>
      </c>
      <c r="F251" s="4">
        <v>3.5</v>
      </c>
      <c r="G251" s="4">
        <v>1.5</v>
      </c>
      <c r="H251" s="4">
        <v>0</v>
      </c>
      <c r="I251" s="4">
        <v>3</v>
      </c>
      <c r="J251" s="4">
        <v>3</v>
      </c>
      <c r="K251" s="12">
        <f t="shared" si="11"/>
        <v>26</v>
      </c>
      <c r="L251" s="6">
        <f t="shared" si="13"/>
        <v>0.31901840490797545</v>
      </c>
      <c r="M251" s="4">
        <v>15</v>
      </c>
      <c r="N251" s="4" t="s">
        <v>277</v>
      </c>
      <c r="O251" s="38">
        <v>10</v>
      </c>
      <c r="P251" s="37" t="s">
        <v>267</v>
      </c>
      <c r="Q251" s="40" t="s">
        <v>751</v>
      </c>
      <c r="R251" s="41" t="s">
        <v>742</v>
      </c>
      <c r="S251" s="41" t="s">
        <v>179</v>
      </c>
      <c r="T251" s="40" t="s">
        <v>243</v>
      </c>
    </row>
    <row r="252" spans="1:20" s="8" customFormat="1" hidden="1" x14ac:dyDescent="0.25">
      <c r="A252" s="4">
        <v>21</v>
      </c>
      <c r="B252" s="30" t="s">
        <v>832</v>
      </c>
      <c r="C252" s="4">
        <v>4</v>
      </c>
      <c r="D252" s="4">
        <v>2</v>
      </c>
      <c r="E252" s="4">
        <v>3.5</v>
      </c>
      <c r="F252" s="4">
        <v>4</v>
      </c>
      <c r="G252" s="4">
        <v>3</v>
      </c>
      <c r="H252" s="4">
        <v>0</v>
      </c>
      <c r="I252" s="4">
        <v>5</v>
      </c>
      <c r="J252" s="4">
        <v>4.5</v>
      </c>
      <c r="K252" s="12">
        <f t="shared" si="11"/>
        <v>26</v>
      </c>
      <c r="L252" s="6">
        <f t="shared" si="13"/>
        <v>0.31901840490797545</v>
      </c>
      <c r="M252" s="4">
        <v>15</v>
      </c>
      <c r="N252" s="4" t="s">
        <v>277</v>
      </c>
      <c r="O252" s="38">
        <v>10</v>
      </c>
      <c r="P252" s="37" t="s">
        <v>272</v>
      </c>
      <c r="Q252" s="40" t="s">
        <v>833</v>
      </c>
      <c r="R252" s="41" t="s">
        <v>138</v>
      </c>
      <c r="S252" s="41" t="s">
        <v>326</v>
      </c>
      <c r="T252" s="40" t="s">
        <v>242</v>
      </c>
    </row>
    <row r="253" spans="1:20" s="8" customFormat="1" hidden="1" x14ac:dyDescent="0.25">
      <c r="A253" s="4">
        <v>22</v>
      </c>
      <c r="B253" s="30" t="s">
        <v>851</v>
      </c>
      <c r="C253" s="4">
        <v>8</v>
      </c>
      <c r="D253" s="4">
        <v>0</v>
      </c>
      <c r="E253" s="4">
        <v>6</v>
      </c>
      <c r="F253" s="4">
        <v>5</v>
      </c>
      <c r="G253" s="4">
        <v>1</v>
      </c>
      <c r="H253" s="4">
        <v>0</v>
      </c>
      <c r="I253" s="4">
        <v>0</v>
      </c>
      <c r="J253" s="4">
        <v>6</v>
      </c>
      <c r="K253" s="12">
        <f t="shared" si="11"/>
        <v>26</v>
      </c>
      <c r="L253" s="6">
        <f t="shared" si="13"/>
        <v>0.31901840490797545</v>
      </c>
      <c r="M253" s="4">
        <v>15</v>
      </c>
      <c r="N253" s="4" t="s">
        <v>277</v>
      </c>
      <c r="O253" s="38">
        <v>10</v>
      </c>
      <c r="P253" s="37">
        <v>2</v>
      </c>
      <c r="Q253" s="40" t="s">
        <v>852</v>
      </c>
      <c r="R253" s="41" t="s">
        <v>853</v>
      </c>
      <c r="S253" s="41" t="s">
        <v>90</v>
      </c>
      <c r="T253" s="40" t="s">
        <v>363</v>
      </c>
    </row>
    <row r="254" spans="1:20" s="8" customFormat="1" hidden="1" x14ac:dyDescent="0.25">
      <c r="A254" s="4">
        <v>23</v>
      </c>
      <c r="B254" s="30" t="s">
        <v>715</v>
      </c>
      <c r="C254" s="4">
        <v>5</v>
      </c>
      <c r="D254" s="4">
        <v>2</v>
      </c>
      <c r="E254" s="4">
        <v>2</v>
      </c>
      <c r="F254" s="4">
        <v>4.5</v>
      </c>
      <c r="G254" s="4">
        <v>3.5</v>
      </c>
      <c r="H254" s="4">
        <v>0</v>
      </c>
      <c r="I254" s="4">
        <v>2.5</v>
      </c>
      <c r="J254" s="4">
        <v>6</v>
      </c>
      <c r="K254" s="12">
        <f t="shared" si="11"/>
        <v>25.5</v>
      </c>
      <c r="L254" s="6">
        <f t="shared" si="13"/>
        <v>0.31288343558282211</v>
      </c>
      <c r="M254" s="4">
        <v>16</v>
      </c>
      <c r="N254" s="4" t="s">
        <v>277</v>
      </c>
      <c r="O254" s="42">
        <v>10</v>
      </c>
      <c r="P254" s="43" t="s">
        <v>716</v>
      </c>
      <c r="Q254" s="44" t="s">
        <v>717</v>
      </c>
      <c r="R254" s="45" t="s">
        <v>718</v>
      </c>
      <c r="S254" s="45" t="s">
        <v>362</v>
      </c>
      <c r="T254" s="44" t="s">
        <v>249</v>
      </c>
    </row>
    <row r="255" spans="1:20" s="8" customFormat="1" hidden="1" x14ac:dyDescent="0.25">
      <c r="A255" s="4">
        <v>24</v>
      </c>
      <c r="B255" s="30" t="s">
        <v>765</v>
      </c>
      <c r="C255" s="4">
        <v>1</v>
      </c>
      <c r="D255" s="4">
        <v>3</v>
      </c>
      <c r="E255" s="4">
        <v>7</v>
      </c>
      <c r="F255" s="4">
        <v>3</v>
      </c>
      <c r="G255" s="4">
        <v>4</v>
      </c>
      <c r="H255" s="4">
        <v>2</v>
      </c>
      <c r="I255" s="4">
        <v>4</v>
      </c>
      <c r="J255" s="4">
        <v>1</v>
      </c>
      <c r="K255" s="12">
        <f t="shared" si="11"/>
        <v>25</v>
      </c>
      <c r="L255" s="6">
        <f t="shared" si="13"/>
        <v>0.30674846625766872</v>
      </c>
      <c r="M255" s="4">
        <v>17</v>
      </c>
      <c r="N255" s="4" t="s">
        <v>277</v>
      </c>
      <c r="O255" s="38">
        <v>10</v>
      </c>
      <c r="P255" s="30" t="s">
        <v>267</v>
      </c>
      <c r="Q255" s="40" t="s">
        <v>598</v>
      </c>
      <c r="R255" s="39" t="s">
        <v>599</v>
      </c>
      <c r="S255" s="40" t="s">
        <v>167</v>
      </c>
      <c r="T255" s="40" t="s">
        <v>245</v>
      </c>
    </row>
    <row r="256" spans="1:20" s="8" customFormat="1" hidden="1" x14ac:dyDescent="0.25">
      <c r="A256" s="4">
        <v>25</v>
      </c>
      <c r="B256" s="30" t="s">
        <v>748</v>
      </c>
      <c r="C256" s="4">
        <v>4</v>
      </c>
      <c r="D256" s="4">
        <v>0</v>
      </c>
      <c r="E256" s="4">
        <v>3</v>
      </c>
      <c r="F256" s="4">
        <v>4</v>
      </c>
      <c r="G256" s="4">
        <v>1</v>
      </c>
      <c r="H256" s="4">
        <v>0</v>
      </c>
      <c r="I256" s="4">
        <v>4</v>
      </c>
      <c r="J256" s="4">
        <v>8</v>
      </c>
      <c r="K256" s="12">
        <f t="shared" si="11"/>
        <v>24</v>
      </c>
      <c r="L256" s="6">
        <f t="shared" si="13"/>
        <v>0.29447852760736198</v>
      </c>
      <c r="M256" s="4">
        <v>18</v>
      </c>
      <c r="N256" s="4" t="s">
        <v>277</v>
      </c>
      <c r="O256" s="36">
        <v>10</v>
      </c>
      <c r="P256" s="30" t="s">
        <v>263</v>
      </c>
      <c r="Q256" s="13" t="s">
        <v>749</v>
      </c>
      <c r="R256" s="35" t="s">
        <v>92</v>
      </c>
      <c r="S256" s="35" t="s">
        <v>128</v>
      </c>
      <c r="T256" s="40" t="s">
        <v>504</v>
      </c>
    </row>
    <row r="257" spans="1:20" s="8" customFormat="1" hidden="1" x14ac:dyDescent="0.25">
      <c r="A257" s="4">
        <v>26</v>
      </c>
      <c r="B257" s="30" t="s">
        <v>776</v>
      </c>
      <c r="C257" s="4">
        <v>5</v>
      </c>
      <c r="D257" s="4">
        <v>2</v>
      </c>
      <c r="E257" s="4">
        <v>6.5</v>
      </c>
      <c r="F257" s="4">
        <v>4</v>
      </c>
      <c r="G257" s="4">
        <v>0.5</v>
      </c>
      <c r="H257" s="4">
        <v>0</v>
      </c>
      <c r="I257" s="4">
        <v>0</v>
      </c>
      <c r="J257" s="4">
        <v>5</v>
      </c>
      <c r="K257" s="12">
        <f t="shared" si="11"/>
        <v>23</v>
      </c>
      <c r="L257" s="6">
        <f t="shared" si="13"/>
        <v>0.2822085889570552</v>
      </c>
      <c r="M257" s="4">
        <v>19</v>
      </c>
      <c r="N257" s="4" t="s">
        <v>277</v>
      </c>
      <c r="O257" s="36">
        <v>10</v>
      </c>
      <c r="P257" s="30" t="s">
        <v>267</v>
      </c>
      <c r="Q257" s="13" t="s">
        <v>777</v>
      </c>
      <c r="R257" s="35" t="s">
        <v>551</v>
      </c>
      <c r="S257" s="35" t="s">
        <v>778</v>
      </c>
      <c r="T257" s="40" t="s">
        <v>499</v>
      </c>
    </row>
    <row r="258" spans="1:20" s="8" customFormat="1" hidden="1" x14ac:dyDescent="0.25">
      <c r="A258" s="4">
        <v>27</v>
      </c>
      <c r="B258" s="30" t="s">
        <v>808</v>
      </c>
      <c r="C258" s="4">
        <v>6</v>
      </c>
      <c r="D258" s="4">
        <v>2</v>
      </c>
      <c r="E258" s="4">
        <v>4</v>
      </c>
      <c r="F258" s="4">
        <v>4.5</v>
      </c>
      <c r="G258" s="4">
        <v>0</v>
      </c>
      <c r="H258" s="4">
        <v>1</v>
      </c>
      <c r="I258" s="4">
        <v>0</v>
      </c>
      <c r="J258" s="4">
        <v>5</v>
      </c>
      <c r="K258" s="12">
        <f t="shared" si="11"/>
        <v>22.5</v>
      </c>
      <c r="L258" s="6">
        <f t="shared" si="13"/>
        <v>0.27607361963190186</v>
      </c>
      <c r="M258" s="4">
        <v>20</v>
      </c>
      <c r="N258" s="4" t="s">
        <v>277</v>
      </c>
      <c r="O258" s="38">
        <v>10</v>
      </c>
      <c r="P258" s="30" t="s">
        <v>263</v>
      </c>
      <c r="Q258" s="40" t="s">
        <v>809</v>
      </c>
      <c r="R258" s="39" t="s">
        <v>103</v>
      </c>
      <c r="S258" s="40" t="s">
        <v>810</v>
      </c>
      <c r="T258" s="40" t="s">
        <v>346</v>
      </c>
    </row>
    <row r="259" spans="1:20" s="8" customFormat="1" hidden="1" x14ac:dyDescent="0.25">
      <c r="A259" s="4">
        <v>28</v>
      </c>
      <c r="B259" s="30" t="s">
        <v>827</v>
      </c>
      <c r="C259" s="4">
        <v>0</v>
      </c>
      <c r="D259" s="4">
        <v>1</v>
      </c>
      <c r="E259" s="4">
        <v>6</v>
      </c>
      <c r="F259" s="4">
        <v>4</v>
      </c>
      <c r="G259" s="4">
        <v>0</v>
      </c>
      <c r="H259" s="4">
        <v>0</v>
      </c>
      <c r="I259" s="4">
        <v>7.5</v>
      </c>
      <c r="J259" s="4">
        <v>4</v>
      </c>
      <c r="K259" s="12">
        <f t="shared" si="11"/>
        <v>22.5</v>
      </c>
      <c r="L259" s="6">
        <f t="shared" si="13"/>
        <v>0.27607361963190186</v>
      </c>
      <c r="M259" s="4">
        <v>20</v>
      </c>
      <c r="N259" s="4" t="s">
        <v>277</v>
      </c>
      <c r="O259" s="38">
        <v>10</v>
      </c>
      <c r="P259" s="37" t="s">
        <v>263</v>
      </c>
      <c r="Q259" s="40" t="s">
        <v>828</v>
      </c>
      <c r="R259" s="41" t="s">
        <v>115</v>
      </c>
      <c r="S259" s="41" t="s">
        <v>222</v>
      </c>
      <c r="T259" s="40" t="s">
        <v>247</v>
      </c>
    </row>
    <row r="260" spans="1:20" s="8" customFormat="1" hidden="1" x14ac:dyDescent="0.25">
      <c r="A260" s="4">
        <v>29</v>
      </c>
      <c r="B260" s="30" t="s">
        <v>856</v>
      </c>
      <c r="C260" s="4">
        <v>6</v>
      </c>
      <c r="D260" s="4">
        <v>1</v>
      </c>
      <c r="E260" s="4">
        <v>3</v>
      </c>
      <c r="F260" s="4">
        <v>3</v>
      </c>
      <c r="G260" s="4">
        <v>3.5</v>
      </c>
      <c r="H260" s="4">
        <v>0</v>
      </c>
      <c r="I260" s="4">
        <v>0</v>
      </c>
      <c r="J260" s="4">
        <v>6</v>
      </c>
      <c r="K260" s="12">
        <f t="shared" si="11"/>
        <v>22.5</v>
      </c>
      <c r="L260" s="6">
        <f t="shared" si="13"/>
        <v>0.27607361963190186</v>
      </c>
      <c r="M260" s="4">
        <v>20</v>
      </c>
      <c r="N260" s="4" t="s">
        <v>277</v>
      </c>
      <c r="O260" s="38">
        <v>10</v>
      </c>
      <c r="P260" s="37" t="s">
        <v>794</v>
      </c>
      <c r="Q260" s="40" t="s">
        <v>857</v>
      </c>
      <c r="R260" s="41" t="s">
        <v>229</v>
      </c>
      <c r="S260" s="41" t="s">
        <v>470</v>
      </c>
      <c r="T260" s="40" t="s">
        <v>254</v>
      </c>
    </row>
    <row r="261" spans="1:20" s="8" customFormat="1" hidden="1" x14ac:dyDescent="0.25">
      <c r="A261" s="4">
        <v>30</v>
      </c>
      <c r="B261" s="30" t="s">
        <v>752</v>
      </c>
      <c r="C261" s="4">
        <v>1</v>
      </c>
      <c r="D261" s="4">
        <v>3</v>
      </c>
      <c r="E261" s="4">
        <v>1</v>
      </c>
      <c r="F261" s="4">
        <v>4.5</v>
      </c>
      <c r="G261" s="4">
        <v>0</v>
      </c>
      <c r="H261" s="4">
        <v>0</v>
      </c>
      <c r="I261" s="4">
        <v>7.5</v>
      </c>
      <c r="J261" s="4">
        <v>5</v>
      </c>
      <c r="K261" s="12">
        <f t="shared" si="11"/>
        <v>22</v>
      </c>
      <c r="L261" s="6">
        <f t="shared" si="13"/>
        <v>0.26993865030674846</v>
      </c>
      <c r="M261" s="4">
        <v>21</v>
      </c>
      <c r="N261" s="4" t="s">
        <v>277</v>
      </c>
      <c r="O261" s="38">
        <v>10</v>
      </c>
      <c r="P261" s="37">
        <v>3</v>
      </c>
      <c r="Q261" s="40" t="s">
        <v>753</v>
      </c>
      <c r="R261" s="41" t="s">
        <v>103</v>
      </c>
      <c r="S261" s="41" t="s">
        <v>85</v>
      </c>
      <c r="T261" s="40" t="s">
        <v>350</v>
      </c>
    </row>
    <row r="262" spans="1:20" s="8" customFormat="1" hidden="1" x14ac:dyDescent="0.25">
      <c r="A262" s="4">
        <v>31</v>
      </c>
      <c r="B262" s="30" t="s">
        <v>830</v>
      </c>
      <c r="C262" s="4">
        <v>5</v>
      </c>
      <c r="D262" s="4">
        <v>3</v>
      </c>
      <c r="E262" s="4">
        <v>3</v>
      </c>
      <c r="F262" s="4">
        <v>2</v>
      </c>
      <c r="G262" s="4">
        <v>6</v>
      </c>
      <c r="H262" s="4">
        <v>0</v>
      </c>
      <c r="I262" s="4">
        <v>1</v>
      </c>
      <c r="J262" s="4">
        <v>2</v>
      </c>
      <c r="K262" s="12">
        <f t="shared" si="11"/>
        <v>22</v>
      </c>
      <c r="L262" s="6">
        <f t="shared" si="13"/>
        <v>0.26993865030674846</v>
      </c>
      <c r="M262" s="4">
        <v>21</v>
      </c>
      <c r="N262" s="4" t="s">
        <v>277</v>
      </c>
      <c r="O262" s="38">
        <v>10</v>
      </c>
      <c r="P262" s="37" t="s">
        <v>267</v>
      </c>
      <c r="Q262" s="40" t="s">
        <v>831</v>
      </c>
      <c r="R262" s="41" t="s">
        <v>103</v>
      </c>
      <c r="S262" s="41" t="s">
        <v>150</v>
      </c>
      <c r="T262" s="40" t="s">
        <v>259</v>
      </c>
    </row>
    <row r="263" spans="1:20" s="8" customFormat="1" hidden="1" x14ac:dyDescent="0.25">
      <c r="A263" s="4">
        <v>32</v>
      </c>
      <c r="B263" s="30" t="s">
        <v>768</v>
      </c>
      <c r="C263" s="4">
        <v>3</v>
      </c>
      <c r="D263" s="4">
        <v>3</v>
      </c>
      <c r="E263" s="4">
        <v>4</v>
      </c>
      <c r="F263" s="4">
        <v>4.5</v>
      </c>
      <c r="G263" s="4">
        <v>0</v>
      </c>
      <c r="H263" s="4">
        <v>0</v>
      </c>
      <c r="I263" s="4">
        <v>0</v>
      </c>
      <c r="J263" s="4">
        <v>6</v>
      </c>
      <c r="K263" s="12">
        <f t="shared" si="11"/>
        <v>20.5</v>
      </c>
      <c r="L263" s="6">
        <f t="shared" si="13"/>
        <v>0.25153374233128833</v>
      </c>
      <c r="M263" s="4">
        <v>22</v>
      </c>
      <c r="N263" s="4" t="s">
        <v>277</v>
      </c>
      <c r="O263" s="38">
        <v>10</v>
      </c>
      <c r="P263" s="37" t="s">
        <v>268</v>
      </c>
      <c r="Q263" s="40" t="s">
        <v>769</v>
      </c>
      <c r="R263" s="41" t="s">
        <v>770</v>
      </c>
      <c r="S263" s="41" t="s">
        <v>771</v>
      </c>
      <c r="T263" s="40" t="s">
        <v>521</v>
      </c>
    </row>
    <row r="264" spans="1:20" s="8" customFormat="1" hidden="1" x14ac:dyDescent="0.25">
      <c r="A264" s="4">
        <v>33</v>
      </c>
      <c r="B264" s="30" t="s">
        <v>766</v>
      </c>
      <c r="C264" s="4">
        <v>6</v>
      </c>
      <c r="D264" s="4">
        <v>0</v>
      </c>
      <c r="E264" s="4">
        <v>4</v>
      </c>
      <c r="F264" s="4">
        <v>4</v>
      </c>
      <c r="G264" s="4">
        <v>0</v>
      </c>
      <c r="H264" s="4">
        <v>0</v>
      </c>
      <c r="I264" s="4">
        <v>0</v>
      </c>
      <c r="J264" s="4">
        <v>5.5</v>
      </c>
      <c r="K264" s="12">
        <f t="shared" ref="K264:K327" si="14">SUM(C264:J264)</f>
        <v>19.5</v>
      </c>
      <c r="L264" s="6">
        <f t="shared" si="13"/>
        <v>0.2392638036809816</v>
      </c>
      <c r="M264" s="4">
        <v>23</v>
      </c>
      <c r="N264" s="4" t="s">
        <v>277</v>
      </c>
      <c r="O264" s="38">
        <v>10</v>
      </c>
      <c r="P264" s="37" t="s">
        <v>268</v>
      </c>
      <c r="Q264" s="40" t="s">
        <v>767</v>
      </c>
      <c r="R264" s="41" t="s">
        <v>357</v>
      </c>
      <c r="S264" s="41" t="s">
        <v>609</v>
      </c>
      <c r="T264" s="40" t="s">
        <v>421</v>
      </c>
    </row>
    <row r="265" spans="1:20" s="8" customFormat="1" hidden="1" x14ac:dyDescent="0.25">
      <c r="A265" s="4">
        <v>34</v>
      </c>
      <c r="B265" s="30" t="s">
        <v>760</v>
      </c>
      <c r="C265" s="4">
        <v>5</v>
      </c>
      <c r="D265" s="4">
        <v>3</v>
      </c>
      <c r="E265" s="4">
        <v>4</v>
      </c>
      <c r="F265" s="4">
        <v>3.5</v>
      </c>
      <c r="G265" s="4">
        <v>2.5</v>
      </c>
      <c r="H265" s="4">
        <v>0</v>
      </c>
      <c r="I265" s="4">
        <v>0</v>
      </c>
      <c r="J265" s="4">
        <v>1</v>
      </c>
      <c r="K265" s="12">
        <f t="shared" si="14"/>
        <v>19</v>
      </c>
      <c r="L265" s="6">
        <f t="shared" si="13"/>
        <v>0.23312883435582821</v>
      </c>
      <c r="M265" s="4">
        <v>24</v>
      </c>
      <c r="N265" s="4" t="s">
        <v>277</v>
      </c>
      <c r="O265" s="38">
        <v>10</v>
      </c>
      <c r="P265" s="37" t="s">
        <v>263</v>
      </c>
      <c r="Q265" s="40" t="s">
        <v>761</v>
      </c>
      <c r="R265" s="41" t="s">
        <v>762</v>
      </c>
      <c r="S265" s="41" t="s">
        <v>586</v>
      </c>
      <c r="T265" s="40" t="s">
        <v>259</v>
      </c>
    </row>
    <row r="266" spans="1:20" s="8" customFormat="1" hidden="1" x14ac:dyDescent="0.25">
      <c r="A266" s="4">
        <v>35</v>
      </c>
      <c r="B266" s="30" t="s">
        <v>819</v>
      </c>
      <c r="C266" s="4">
        <v>5</v>
      </c>
      <c r="D266" s="4">
        <v>1</v>
      </c>
      <c r="E266" s="4">
        <v>4</v>
      </c>
      <c r="F266" s="4">
        <v>3.5</v>
      </c>
      <c r="G266" s="4">
        <v>2</v>
      </c>
      <c r="H266" s="4">
        <v>0</v>
      </c>
      <c r="I266" s="4">
        <v>0</v>
      </c>
      <c r="J266" s="4">
        <v>3</v>
      </c>
      <c r="K266" s="12">
        <f t="shared" si="14"/>
        <v>18.5</v>
      </c>
      <c r="L266" s="6">
        <f t="shared" si="13"/>
        <v>0.22699386503067484</v>
      </c>
      <c r="M266" s="4">
        <v>25</v>
      </c>
      <c r="N266" s="4" t="s">
        <v>277</v>
      </c>
      <c r="O266" s="38">
        <v>10</v>
      </c>
      <c r="P266" s="37" t="s">
        <v>579</v>
      </c>
      <c r="Q266" s="40" t="s">
        <v>820</v>
      </c>
      <c r="R266" s="41" t="s">
        <v>118</v>
      </c>
      <c r="S266" s="41" t="s">
        <v>191</v>
      </c>
      <c r="T266" s="40" t="s">
        <v>421</v>
      </c>
    </row>
    <row r="267" spans="1:20" s="8" customFormat="1" hidden="1" x14ac:dyDescent="0.25">
      <c r="A267" s="4">
        <v>36</v>
      </c>
      <c r="B267" s="30" t="s">
        <v>824</v>
      </c>
      <c r="C267" s="4">
        <v>4</v>
      </c>
      <c r="D267" s="4">
        <v>0</v>
      </c>
      <c r="E267" s="4">
        <v>0</v>
      </c>
      <c r="F267" s="4">
        <v>4</v>
      </c>
      <c r="G267" s="4">
        <v>2</v>
      </c>
      <c r="H267" s="4">
        <v>0</v>
      </c>
      <c r="I267" s="4">
        <v>3.5</v>
      </c>
      <c r="J267" s="4">
        <v>5</v>
      </c>
      <c r="K267" s="12">
        <f t="shared" si="14"/>
        <v>18.5</v>
      </c>
      <c r="L267" s="6">
        <f t="shared" si="13"/>
        <v>0.22699386503067484</v>
      </c>
      <c r="M267" s="4">
        <v>25</v>
      </c>
      <c r="N267" s="4" t="s">
        <v>277</v>
      </c>
      <c r="O267" s="38">
        <v>10</v>
      </c>
      <c r="P267" s="37" t="s">
        <v>825</v>
      </c>
      <c r="Q267" s="40" t="s">
        <v>822</v>
      </c>
      <c r="R267" s="41" t="s">
        <v>826</v>
      </c>
      <c r="S267" s="41" t="s">
        <v>96</v>
      </c>
      <c r="T267" s="40" t="s">
        <v>290</v>
      </c>
    </row>
    <row r="268" spans="1:20" s="8" customFormat="1" hidden="1" x14ac:dyDescent="0.25">
      <c r="A268" s="4">
        <v>37</v>
      </c>
      <c r="B268" s="30" t="s">
        <v>784</v>
      </c>
      <c r="C268" s="4">
        <v>2</v>
      </c>
      <c r="D268" s="4">
        <v>3</v>
      </c>
      <c r="E268" s="4">
        <v>1</v>
      </c>
      <c r="F268" s="4">
        <v>3</v>
      </c>
      <c r="G268" s="4">
        <v>3.5</v>
      </c>
      <c r="H268" s="4">
        <v>0</v>
      </c>
      <c r="I268" s="4">
        <v>5.5</v>
      </c>
      <c r="J268" s="4">
        <v>0</v>
      </c>
      <c r="K268" s="12">
        <f t="shared" si="14"/>
        <v>18</v>
      </c>
      <c r="L268" s="6">
        <f t="shared" si="13"/>
        <v>0.22085889570552147</v>
      </c>
      <c r="M268" s="4">
        <v>26</v>
      </c>
      <c r="N268" s="4" t="s">
        <v>277</v>
      </c>
      <c r="O268" s="38">
        <v>10</v>
      </c>
      <c r="P268" s="37">
        <v>1</v>
      </c>
      <c r="Q268" s="40" t="s">
        <v>785</v>
      </c>
      <c r="R268" s="41" t="s">
        <v>161</v>
      </c>
      <c r="S268" s="41" t="s">
        <v>152</v>
      </c>
      <c r="T268" s="40" t="s">
        <v>363</v>
      </c>
    </row>
    <row r="269" spans="1:20" s="8" customFormat="1" hidden="1" x14ac:dyDescent="0.25">
      <c r="A269" s="4">
        <v>38</v>
      </c>
      <c r="B269" s="30" t="s">
        <v>842</v>
      </c>
      <c r="C269" s="4">
        <v>3</v>
      </c>
      <c r="D269" s="4">
        <v>0</v>
      </c>
      <c r="E269" s="4">
        <v>5</v>
      </c>
      <c r="F269" s="4">
        <v>4</v>
      </c>
      <c r="G269" s="4">
        <v>0</v>
      </c>
      <c r="H269" s="4">
        <v>1</v>
      </c>
      <c r="I269" s="4">
        <v>2</v>
      </c>
      <c r="J269" s="4">
        <v>3</v>
      </c>
      <c r="K269" s="12">
        <f t="shared" si="14"/>
        <v>18</v>
      </c>
      <c r="L269" s="6">
        <f t="shared" si="13"/>
        <v>0.22085889570552147</v>
      </c>
      <c r="M269" s="4">
        <v>26</v>
      </c>
      <c r="N269" s="4" t="s">
        <v>277</v>
      </c>
      <c r="O269" s="38">
        <v>10</v>
      </c>
      <c r="P269" s="37" t="s">
        <v>267</v>
      </c>
      <c r="Q269" s="40" t="s">
        <v>843</v>
      </c>
      <c r="R269" s="41" t="s">
        <v>512</v>
      </c>
      <c r="S269" s="41" t="s">
        <v>844</v>
      </c>
      <c r="T269" s="40" t="s">
        <v>845</v>
      </c>
    </row>
    <row r="270" spans="1:20" s="8" customFormat="1" hidden="1" x14ac:dyDescent="0.25">
      <c r="A270" s="4">
        <v>39</v>
      </c>
      <c r="B270" s="30" t="s">
        <v>744</v>
      </c>
      <c r="C270" s="4">
        <v>2</v>
      </c>
      <c r="D270" s="4">
        <v>2</v>
      </c>
      <c r="E270" s="4">
        <v>4.5</v>
      </c>
      <c r="F270" s="4">
        <v>1</v>
      </c>
      <c r="G270" s="4">
        <v>1.5</v>
      </c>
      <c r="H270" s="4">
        <v>1</v>
      </c>
      <c r="I270" s="4">
        <v>1.5</v>
      </c>
      <c r="J270" s="4">
        <v>4</v>
      </c>
      <c r="K270" s="12">
        <f t="shared" si="14"/>
        <v>17.5</v>
      </c>
      <c r="L270" s="6">
        <f t="shared" si="13"/>
        <v>0.21472392638036811</v>
      </c>
      <c r="M270" s="4">
        <v>27</v>
      </c>
      <c r="N270" s="4" t="s">
        <v>277</v>
      </c>
      <c r="O270" s="38">
        <v>10</v>
      </c>
      <c r="P270" s="37" t="s">
        <v>263</v>
      </c>
      <c r="Q270" s="40" t="s">
        <v>745</v>
      </c>
      <c r="R270" s="41" t="s">
        <v>124</v>
      </c>
      <c r="S270" s="41" t="s">
        <v>206</v>
      </c>
      <c r="T270" s="40" t="s">
        <v>375</v>
      </c>
    </row>
    <row r="271" spans="1:20" s="8" customFormat="1" hidden="1" x14ac:dyDescent="0.25">
      <c r="A271" s="4">
        <v>40</v>
      </c>
      <c r="B271" s="30" t="s">
        <v>865</v>
      </c>
      <c r="C271" s="4">
        <v>3</v>
      </c>
      <c r="D271" s="4">
        <v>0</v>
      </c>
      <c r="E271" s="4">
        <v>3</v>
      </c>
      <c r="F271" s="4">
        <v>3.5</v>
      </c>
      <c r="G271" s="4">
        <v>0.5</v>
      </c>
      <c r="H271" s="4">
        <v>0</v>
      </c>
      <c r="I271" s="4">
        <v>0</v>
      </c>
      <c r="J271" s="4">
        <v>7.5</v>
      </c>
      <c r="K271" s="12">
        <f t="shared" si="14"/>
        <v>17.5</v>
      </c>
      <c r="L271" s="6">
        <f t="shared" si="13"/>
        <v>0.21472392638036811</v>
      </c>
      <c r="M271" s="4">
        <v>27</v>
      </c>
      <c r="N271" s="4" t="s">
        <v>277</v>
      </c>
      <c r="O271" s="38">
        <v>10</v>
      </c>
      <c r="P271" s="37" t="s">
        <v>270</v>
      </c>
      <c r="Q271" s="40" t="s">
        <v>866</v>
      </c>
      <c r="R271" s="41" t="s">
        <v>867</v>
      </c>
      <c r="S271" s="41" t="s">
        <v>222</v>
      </c>
      <c r="T271" s="40" t="s">
        <v>250</v>
      </c>
    </row>
    <row r="272" spans="1:20" s="8" customFormat="1" hidden="1" x14ac:dyDescent="0.25">
      <c r="A272" s="4">
        <v>41</v>
      </c>
      <c r="B272" s="30" t="s">
        <v>782</v>
      </c>
      <c r="C272" s="4">
        <v>3</v>
      </c>
      <c r="D272" s="4">
        <v>2</v>
      </c>
      <c r="E272" s="4">
        <v>0</v>
      </c>
      <c r="F272" s="4">
        <v>4</v>
      </c>
      <c r="G272" s="4">
        <v>2</v>
      </c>
      <c r="H272" s="4">
        <v>2</v>
      </c>
      <c r="I272" s="4">
        <v>4</v>
      </c>
      <c r="J272" s="4">
        <v>0</v>
      </c>
      <c r="K272" s="12">
        <f t="shared" si="14"/>
        <v>17</v>
      </c>
      <c r="L272" s="6">
        <f t="shared" si="13"/>
        <v>0.20858895705521471</v>
      </c>
      <c r="M272" s="4">
        <v>28</v>
      </c>
      <c r="N272" s="4" t="s">
        <v>277</v>
      </c>
      <c r="O272" s="38">
        <v>10</v>
      </c>
      <c r="P272" s="37" t="s">
        <v>272</v>
      </c>
      <c r="Q272" s="40" t="s">
        <v>783</v>
      </c>
      <c r="R272" s="41" t="s">
        <v>449</v>
      </c>
      <c r="S272" s="41" t="s">
        <v>85</v>
      </c>
      <c r="T272" s="40" t="s">
        <v>242</v>
      </c>
    </row>
    <row r="273" spans="1:20" s="8" customFormat="1" hidden="1" x14ac:dyDescent="0.25">
      <c r="A273" s="4">
        <v>42</v>
      </c>
      <c r="B273" s="30" t="s">
        <v>814</v>
      </c>
      <c r="C273" s="4">
        <v>4</v>
      </c>
      <c r="D273" s="4">
        <v>3</v>
      </c>
      <c r="E273" s="4">
        <v>2</v>
      </c>
      <c r="F273" s="4">
        <v>3.5</v>
      </c>
      <c r="G273" s="4">
        <v>0</v>
      </c>
      <c r="H273" s="4">
        <v>2</v>
      </c>
      <c r="I273" s="4">
        <v>2.5</v>
      </c>
      <c r="J273" s="4">
        <v>0</v>
      </c>
      <c r="K273" s="12">
        <f t="shared" si="14"/>
        <v>17</v>
      </c>
      <c r="L273" s="6">
        <f t="shared" si="13"/>
        <v>0.20858895705521471</v>
      </c>
      <c r="M273" s="4">
        <v>28</v>
      </c>
      <c r="N273" s="4" t="s">
        <v>277</v>
      </c>
      <c r="O273" s="38">
        <v>10</v>
      </c>
      <c r="P273" s="37" t="s">
        <v>593</v>
      </c>
      <c r="Q273" s="40" t="s">
        <v>815</v>
      </c>
      <c r="R273" s="41" t="s">
        <v>235</v>
      </c>
      <c r="S273" s="41" t="s">
        <v>591</v>
      </c>
      <c r="T273" s="40" t="s">
        <v>254</v>
      </c>
    </row>
    <row r="274" spans="1:20" s="8" customFormat="1" hidden="1" x14ac:dyDescent="0.25">
      <c r="A274" s="4">
        <v>43</v>
      </c>
      <c r="B274" s="30" t="s">
        <v>731</v>
      </c>
      <c r="C274" s="4">
        <v>8</v>
      </c>
      <c r="D274" s="4">
        <v>2</v>
      </c>
      <c r="E274" s="4">
        <v>2</v>
      </c>
      <c r="F274" s="4">
        <v>4.5</v>
      </c>
      <c r="G274" s="4">
        <v>0</v>
      </c>
      <c r="H274" s="4">
        <v>0</v>
      </c>
      <c r="I274" s="4">
        <v>0</v>
      </c>
      <c r="J274" s="4">
        <v>0</v>
      </c>
      <c r="K274" s="12">
        <f t="shared" si="14"/>
        <v>16.5</v>
      </c>
      <c r="L274" s="6">
        <f t="shared" si="13"/>
        <v>0.20245398773006135</v>
      </c>
      <c r="M274" s="4">
        <v>29</v>
      </c>
      <c r="N274" s="4" t="s">
        <v>277</v>
      </c>
      <c r="O274" s="38">
        <v>10</v>
      </c>
      <c r="P274" s="37" t="s">
        <v>272</v>
      </c>
      <c r="Q274" s="40" t="s">
        <v>732</v>
      </c>
      <c r="R274" s="41" t="s">
        <v>138</v>
      </c>
      <c r="S274" s="41" t="s">
        <v>222</v>
      </c>
      <c r="T274" s="40" t="s">
        <v>242</v>
      </c>
    </row>
    <row r="275" spans="1:20" s="8" customFormat="1" hidden="1" x14ac:dyDescent="0.25">
      <c r="A275" s="4">
        <v>44</v>
      </c>
      <c r="B275" s="30" t="s">
        <v>837</v>
      </c>
      <c r="C275" s="4">
        <v>1</v>
      </c>
      <c r="D275" s="4">
        <v>1</v>
      </c>
      <c r="E275" s="4">
        <v>4</v>
      </c>
      <c r="F275" s="4">
        <v>3.5</v>
      </c>
      <c r="G275" s="4">
        <v>0</v>
      </c>
      <c r="H275" s="4">
        <v>0</v>
      </c>
      <c r="I275" s="4">
        <v>0</v>
      </c>
      <c r="J275" s="4">
        <v>6</v>
      </c>
      <c r="K275" s="12">
        <f t="shared" si="14"/>
        <v>15.5</v>
      </c>
      <c r="L275" s="6">
        <f t="shared" si="13"/>
        <v>0.19018404907975461</v>
      </c>
      <c r="M275" s="4">
        <v>30</v>
      </c>
      <c r="N275" s="4" t="s">
        <v>277</v>
      </c>
      <c r="O275" s="38">
        <v>10</v>
      </c>
      <c r="P275" s="30" t="s">
        <v>308</v>
      </c>
      <c r="Q275" s="40" t="s">
        <v>838</v>
      </c>
      <c r="R275" s="39" t="s">
        <v>839</v>
      </c>
      <c r="S275" s="13" t="s">
        <v>167</v>
      </c>
      <c r="T275" s="40" t="s">
        <v>254</v>
      </c>
    </row>
    <row r="276" spans="1:20" s="8" customFormat="1" hidden="1" x14ac:dyDescent="0.25">
      <c r="A276" s="4">
        <v>45</v>
      </c>
      <c r="B276" s="30" t="s">
        <v>754</v>
      </c>
      <c r="C276" s="4">
        <v>3</v>
      </c>
      <c r="D276" s="4">
        <v>0</v>
      </c>
      <c r="E276" s="4">
        <v>4</v>
      </c>
      <c r="F276" s="4">
        <v>1</v>
      </c>
      <c r="G276" s="4">
        <v>1</v>
      </c>
      <c r="H276" s="4">
        <v>0</v>
      </c>
      <c r="I276" s="4">
        <v>6</v>
      </c>
      <c r="J276" s="4">
        <v>0</v>
      </c>
      <c r="K276" s="12">
        <f t="shared" si="14"/>
        <v>15</v>
      </c>
      <c r="L276" s="6">
        <f t="shared" si="13"/>
        <v>0.18404907975460122</v>
      </c>
      <c r="M276" s="4">
        <v>31</v>
      </c>
      <c r="N276" s="4" t="s">
        <v>277</v>
      </c>
      <c r="O276" s="38">
        <v>10</v>
      </c>
      <c r="P276" s="37" t="s">
        <v>716</v>
      </c>
      <c r="Q276" s="40" t="s">
        <v>755</v>
      </c>
      <c r="R276" s="41" t="s">
        <v>369</v>
      </c>
      <c r="S276" s="41" t="s">
        <v>638</v>
      </c>
      <c r="T276" s="40" t="s">
        <v>421</v>
      </c>
    </row>
    <row r="277" spans="1:20" s="8" customFormat="1" hidden="1" x14ac:dyDescent="0.25">
      <c r="A277" s="4">
        <v>46</v>
      </c>
      <c r="B277" s="30" t="s">
        <v>858</v>
      </c>
      <c r="C277" s="4">
        <v>3</v>
      </c>
      <c r="D277" s="4">
        <v>1</v>
      </c>
      <c r="E277" s="4">
        <v>0</v>
      </c>
      <c r="F277" s="4">
        <v>3</v>
      </c>
      <c r="G277" s="4">
        <v>6</v>
      </c>
      <c r="H277" s="4">
        <v>0</v>
      </c>
      <c r="I277" s="4">
        <v>0</v>
      </c>
      <c r="J277" s="4">
        <v>2</v>
      </c>
      <c r="K277" s="12">
        <f t="shared" si="14"/>
        <v>15</v>
      </c>
      <c r="L277" s="6">
        <f t="shared" si="13"/>
        <v>0.18404907975460122</v>
      </c>
      <c r="M277" s="4">
        <v>31</v>
      </c>
      <c r="N277" s="4" t="s">
        <v>277</v>
      </c>
      <c r="O277" s="38">
        <v>10</v>
      </c>
      <c r="P277" s="37" t="s">
        <v>263</v>
      </c>
      <c r="Q277" s="40" t="s">
        <v>859</v>
      </c>
      <c r="R277" s="41" t="s">
        <v>155</v>
      </c>
      <c r="S277" s="41" t="s">
        <v>638</v>
      </c>
      <c r="T277" s="40" t="s">
        <v>247</v>
      </c>
    </row>
    <row r="278" spans="1:20" s="8" customFormat="1" hidden="1" x14ac:dyDescent="0.25">
      <c r="A278" s="4">
        <v>47</v>
      </c>
      <c r="B278" s="30" t="s">
        <v>736</v>
      </c>
      <c r="C278" s="4">
        <v>3</v>
      </c>
      <c r="D278" s="4">
        <v>3</v>
      </c>
      <c r="E278" s="4">
        <v>0</v>
      </c>
      <c r="F278" s="4">
        <v>1</v>
      </c>
      <c r="G278" s="4">
        <v>2.5</v>
      </c>
      <c r="H278" s="4">
        <v>0</v>
      </c>
      <c r="I278" s="4">
        <v>5</v>
      </c>
      <c r="J278" s="4">
        <v>0</v>
      </c>
      <c r="K278" s="12">
        <f t="shared" si="14"/>
        <v>14.5</v>
      </c>
      <c r="L278" s="6">
        <f t="shared" si="13"/>
        <v>0.17791411042944785</v>
      </c>
      <c r="M278" s="4">
        <v>32</v>
      </c>
      <c r="N278" s="4" t="s">
        <v>277</v>
      </c>
      <c r="O278" s="38">
        <v>10</v>
      </c>
      <c r="P278" s="30" t="s">
        <v>263</v>
      </c>
      <c r="Q278" s="13" t="s">
        <v>737</v>
      </c>
      <c r="R278" s="39" t="s">
        <v>738</v>
      </c>
      <c r="S278" s="39" t="s">
        <v>739</v>
      </c>
      <c r="T278" s="40" t="s">
        <v>246</v>
      </c>
    </row>
    <row r="279" spans="1:20" s="8" customFormat="1" hidden="1" x14ac:dyDescent="0.25">
      <c r="A279" s="4">
        <v>48</v>
      </c>
      <c r="B279" s="30" t="s">
        <v>829</v>
      </c>
      <c r="C279" s="4">
        <v>5</v>
      </c>
      <c r="D279" s="4">
        <v>0</v>
      </c>
      <c r="E279" s="4">
        <v>5</v>
      </c>
      <c r="F279" s="4">
        <v>1</v>
      </c>
      <c r="G279" s="4">
        <v>0</v>
      </c>
      <c r="H279" s="4">
        <v>1</v>
      </c>
      <c r="I279" s="4">
        <v>0</v>
      </c>
      <c r="J279" s="4">
        <v>2</v>
      </c>
      <c r="K279" s="12">
        <f t="shared" si="14"/>
        <v>14</v>
      </c>
      <c r="L279" s="6">
        <f t="shared" si="13"/>
        <v>0.17177914110429449</v>
      </c>
      <c r="M279" s="4">
        <v>33</v>
      </c>
      <c r="N279" s="4" t="s">
        <v>277</v>
      </c>
      <c r="O279" s="38">
        <v>10</v>
      </c>
      <c r="P279" s="37" t="s">
        <v>272</v>
      </c>
      <c r="Q279" s="40" t="s">
        <v>645</v>
      </c>
      <c r="R279" s="41" t="s">
        <v>138</v>
      </c>
      <c r="S279" s="41" t="s">
        <v>651</v>
      </c>
      <c r="T279" s="40" t="s">
        <v>421</v>
      </c>
    </row>
    <row r="280" spans="1:20" s="8" customFormat="1" hidden="1" x14ac:dyDescent="0.25">
      <c r="A280" s="4">
        <v>49</v>
      </c>
      <c r="B280" s="30" t="s">
        <v>849</v>
      </c>
      <c r="C280" s="4">
        <v>2</v>
      </c>
      <c r="D280" s="4">
        <v>2</v>
      </c>
      <c r="E280" s="4">
        <v>3</v>
      </c>
      <c r="F280" s="4">
        <v>1</v>
      </c>
      <c r="G280" s="4">
        <v>2</v>
      </c>
      <c r="H280" s="4">
        <v>0</v>
      </c>
      <c r="I280" s="4">
        <v>0</v>
      </c>
      <c r="J280" s="4">
        <v>4</v>
      </c>
      <c r="K280" s="12">
        <f t="shared" si="14"/>
        <v>14</v>
      </c>
      <c r="L280" s="6">
        <f t="shared" si="13"/>
        <v>0.17177914110429449</v>
      </c>
      <c r="M280" s="4">
        <v>33</v>
      </c>
      <c r="N280" s="4" t="s">
        <v>277</v>
      </c>
      <c r="O280" s="38">
        <v>10</v>
      </c>
      <c r="P280" s="37" t="s">
        <v>273</v>
      </c>
      <c r="Q280" s="40" t="s">
        <v>850</v>
      </c>
      <c r="R280" s="41" t="s">
        <v>84</v>
      </c>
      <c r="S280" s="41" t="s">
        <v>233</v>
      </c>
      <c r="T280" s="40" t="s">
        <v>242</v>
      </c>
    </row>
    <row r="281" spans="1:20" s="8" customFormat="1" hidden="1" x14ac:dyDescent="0.25">
      <c r="A281" s="4">
        <v>50</v>
      </c>
      <c r="B281" s="30" t="s">
        <v>722</v>
      </c>
      <c r="C281" s="4">
        <v>3</v>
      </c>
      <c r="D281" s="4">
        <v>2</v>
      </c>
      <c r="E281" s="4">
        <v>4</v>
      </c>
      <c r="F281" s="4">
        <v>2.5</v>
      </c>
      <c r="G281" s="4">
        <v>0</v>
      </c>
      <c r="H281" s="4">
        <v>0</v>
      </c>
      <c r="I281" s="4">
        <v>0</v>
      </c>
      <c r="J281" s="4">
        <v>2</v>
      </c>
      <c r="K281" s="12">
        <f t="shared" si="14"/>
        <v>13.5</v>
      </c>
      <c r="L281" s="6">
        <f t="shared" si="13"/>
        <v>0.16564417177914109</v>
      </c>
      <c r="M281" s="4">
        <v>34</v>
      </c>
      <c r="N281" s="4" t="s">
        <v>277</v>
      </c>
      <c r="O281" s="38">
        <v>10</v>
      </c>
      <c r="P281" s="37" t="s">
        <v>263</v>
      </c>
      <c r="Q281" s="40" t="s">
        <v>723</v>
      </c>
      <c r="R281" s="41" t="s">
        <v>92</v>
      </c>
      <c r="S281" s="41" t="s">
        <v>581</v>
      </c>
      <c r="T281" s="40" t="s">
        <v>375</v>
      </c>
    </row>
    <row r="282" spans="1:20" s="8" customFormat="1" hidden="1" x14ac:dyDescent="0.25">
      <c r="A282" s="4">
        <v>51</v>
      </c>
      <c r="B282" s="30" t="s">
        <v>806</v>
      </c>
      <c r="C282" s="4">
        <v>3</v>
      </c>
      <c r="D282" s="4">
        <v>0</v>
      </c>
      <c r="E282" s="4">
        <v>0</v>
      </c>
      <c r="F282" s="4">
        <v>3.5</v>
      </c>
      <c r="G282" s="4">
        <v>2.5</v>
      </c>
      <c r="H282" s="4">
        <v>0</v>
      </c>
      <c r="I282" s="4">
        <v>0</v>
      </c>
      <c r="J282" s="4">
        <v>4</v>
      </c>
      <c r="K282" s="12">
        <f t="shared" si="14"/>
        <v>13</v>
      </c>
      <c r="L282" s="6">
        <f t="shared" si="13"/>
        <v>0.15950920245398773</v>
      </c>
      <c r="M282" s="4">
        <v>35</v>
      </c>
      <c r="N282" s="4" t="s">
        <v>277</v>
      </c>
      <c r="O282" s="38">
        <v>10</v>
      </c>
      <c r="P282" s="37" t="s">
        <v>263</v>
      </c>
      <c r="Q282" s="40" t="s">
        <v>807</v>
      </c>
      <c r="R282" s="41" t="s">
        <v>385</v>
      </c>
      <c r="S282" s="41" t="s">
        <v>162</v>
      </c>
      <c r="T282" s="40" t="s">
        <v>421</v>
      </c>
    </row>
    <row r="283" spans="1:20" s="8" customFormat="1" hidden="1" x14ac:dyDescent="0.25">
      <c r="A283" s="4">
        <v>52</v>
      </c>
      <c r="B283" s="30" t="s">
        <v>711</v>
      </c>
      <c r="C283" s="4">
        <v>2</v>
      </c>
      <c r="D283" s="4">
        <v>2</v>
      </c>
      <c r="E283" s="4">
        <v>4</v>
      </c>
      <c r="F283" s="4">
        <v>2</v>
      </c>
      <c r="G283" s="4">
        <v>0</v>
      </c>
      <c r="H283" s="4">
        <v>0</v>
      </c>
      <c r="I283" s="4">
        <v>0</v>
      </c>
      <c r="J283" s="4">
        <v>2</v>
      </c>
      <c r="K283" s="12">
        <f t="shared" si="14"/>
        <v>12</v>
      </c>
      <c r="L283" s="6">
        <f t="shared" si="13"/>
        <v>0.14723926380368099</v>
      </c>
      <c r="M283" s="4">
        <v>36</v>
      </c>
      <c r="N283" s="4" t="s">
        <v>277</v>
      </c>
      <c r="O283" s="38">
        <v>10</v>
      </c>
      <c r="P283" s="37" t="s">
        <v>267</v>
      </c>
      <c r="Q283" s="40" t="s">
        <v>712</v>
      </c>
      <c r="R283" s="41" t="s">
        <v>197</v>
      </c>
      <c r="S283" s="41" t="s">
        <v>191</v>
      </c>
      <c r="T283" s="40" t="s">
        <v>247</v>
      </c>
    </row>
    <row r="284" spans="1:20" s="8" customFormat="1" hidden="1" x14ac:dyDescent="0.25">
      <c r="A284" s="4">
        <v>53</v>
      </c>
      <c r="B284" s="30" t="s">
        <v>846</v>
      </c>
      <c r="C284" s="4">
        <v>3</v>
      </c>
      <c r="D284" s="4">
        <v>2</v>
      </c>
      <c r="E284" s="4">
        <v>2</v>
      </c>
      <c r="F284" s="4">
        <v>3</v>
      </c>
      <c r="G284" s="4">
        <v>0</v>
      </c>
      <c r="H284" s="4">
        <v>0</v>
      </c>
      <c r="I284" s="4">
        <v>0</v>
      </c>
      <c r="J284" s="4">
        <v>2</v>
      </c>
      <c r="K284" s="12">
        <f t="shared" si="14"/>
        <v>12</v>
      </c>
      <c r="L284" s="6">
        <f t="shared" si="13"/>
        <v>0.14723926380368099</v>
      </c>
      <c r="M284" s="4">
        <v>36</v>
      </c>
      <c r="N284" s="4" t="s">
        <v>277</v>
      </c>
      <c r="O284" s="38">
        <v>10</v>
      </c>
      <c r="P284" s="37" t="s">
        <v>579</v>
      </c>
      <c r="Q284" s="40" t="s">
        <v>847</v>
      </c>
      <c r="R284" s="41" t="s">
        <v>848</v>
      </c>
      <c r="S284" s="41" t="s">
        <v>167</v>
      </c>
      <c r="T284" s="40" t="s">
        <v>421</v>
      </c>
    </row>
    <row r="285" spans="1:20" s="8" customFormat="1" hidden="1" x14ac:dyDescent="0.25">
      <c r="A285" s="4">
        <v>54</v>
      </c>
      <c r="B285" s="30" t="s">
        <v>779</v>
      </c>
      <c r="C285" s="4">
        <v>4</v>
      </c>
      <c r="D285" s="4">
        <v>1</v>
      </c>
      <c r="E285" s="4">
        <v>2</v>
      </c>
      <c r="F285" s="4">
        <v>1.5</v>
      </c>
      <c r="G285" s="4">
        <v>0</v>
      </c>
      <c r="H285" s="4">
        <v>0</v>
      </c>
      <c r="I285" s="4">
        <v>0</v>
      </c>
      <c r="J285" s="4">
        <v>2</v>
      </c>
      <c r="K285" s="12">
        <f t="shared" si="14"/>
        <v>10.5</v>
      </c>
      <c r="L285" s="6">
        <f t="shared" si="13"/>
        <v>0.12883435582822086</v>
      </c>
      <c r="M285" s="4">
        <v>37</v>
      </c>
      <c r="N285" s="4" t="s">
        <v>277</v>
      </c>
      <c r="O285" s="38">
        <v>10</v>
      </c>
      <c r="P285" s="37" t="s">
        <v>263</v>
      </c>
      <c r="Q285" s="40" t="s">
        <v>780</v>
      </c>
      <c r="R285" s="41" t="s">
        <v>781</v>
      </c>
      <c r="S285" s="41" t="s">
        <v>206</v>
      </c>
      <c r="T285" s="40" t="s">
        <v>247</v>
      </c>
    </row>
    <row r="286" spans="1:20" s="8" customFormat="1" hidden="1" x14ac:dyDescent="0.25">
      <c r="A286" s="4">
        <v>55</v>
      </c>
      <c r="B286" s="30" t="s">
        <v>791</v>
      </c>
      <c r="C286" s="4">
        <v>2</v>
      </c>
      <c r="D286" s="4">
        <v>2</v>
      </c>
      <c r="E286" s="4">
        <v>0</v>
      </c>
      <c r="F286" s="4">
        <v>3.5</v>
      </c>
      <c r="G286" s="4">
        <v>0</v>
      </c>
      <c r="H286" s="4">
        <v>0</v>
      </c>
      <c r="I286" s="4">
        <v>0</v>
      </c>
      <c r="J286" s="4">
        <v>3</v>
      </c>
      <c r="K286" s="12">
        <f t="shared" si="14"/>
        <v>10.5</v>
      </c>
      <c r="L286" s="6">
        <f t="shared" si="13"/>
        <v>0.12883435582822086</v>
      </c>
      <c r="M286" s="4">
        <v>37</v>
      </c>
      <c r="N286" s="4" t="s">
        <v>277</v>
      </c>
      <c r="O286" s="38">
        <v>10</v>
      </c>
      <c r="P286" s="37">
        <v>4</v>
      </c>
      <c r="Q286" s="40" t="s">
        <v>792</v>
      </c>
      <c r="R286" s="41" t="s">
        <v>718</v>
      </c>
      <c r="S286" s="41" t="s">
        <v>183</v>
      </c>
      <c r="T286" s="40" t="s">
        <v>363</v>
      </c>
    </row>
    <row r="287" spans="1:20" s="8" customFormat="1" hidden="1" x14ac:dyDescent="0.25">
      <c r="A287" s="4">
        <v>56</v>
      </c>
      <c r="B287" s="30" t="s">
        <v>816</v>
      </c>
      <c r="C287" s="4">
        <v>2</v>
      </c>
      <c r="D287" s="4">
        <v>1</v>
      </c>
      <c r="E287" s="4">
        <v>5</v>
      </c>
      <c r="F287" s="4">
        <v>2.5</v>
      </c>
      <c r="G287" s="4">
        <v>0</v>
      </c>
      <c r="H287" s="4">
        <v>0</v>
      </c>
      <c r="I287" s="4">
        <v>0</v>
      </c>
      <c r="J287" s="4">
        <v>0</v>
      </c>
      <c r="K287" s="12">
        <f t="shared" si="14"/>
        <v>10.5</v>
      </c>
      <c r="L287" s="6">
        <f t="shared" si="13"/>
        <v>0.12883435582822086</v>
      </c>
      <c r="M287" s="4">
        <v>37</v>
      </c>
      <c r="N287" s="4" t="s">
        <v>277</v>
      </c>
      <c r="O287" s="38">
        <v>10</v>
      </c>
      <c r="P287" s="37" t="s">
        <v>263</v>
      </c>
      <c r="Q287" s="40" t="s">
        <v>817</v>
      </c>
      <c r="R287" s="41" t="s">
        <v>818</v>
      </c>
      <c r="S287" s="41" t="s">
        <v>110</v>
      </c>
      <c r="T287" s="40" t="s">
        <v>256</v>
      </c>
    </row>
    <row r="288" spans="1:20" s="8" customFormat="1" hidden="1" x14ac:dyDescent="0.25">
      <c r="A288" s="4">
        <v>57</v>
      </c>
      <c r="B288" s="30" t="s">
        <v>863</v>
      </c>
      <c r="C288" s="4">
        <v>5</v>
      </c>
      <c r="D288" s="4">
        <v>0</v>
      </c>
      <c r="E288" s="4">
        <v>1</v>
      </c>
      <c r="F288" s="4">
        <v>3</v>
      </c>
      <c r="G288" s="4">
        <v>0</v>
      </c>
      <c r="H288" s="4">
        <v>0</v>
      </c>
      <c r="I288" s="4">
        <v>0</v>
      </c>
      <c r="J288" s="4">
        <v>1.5</v>
      </c>
      <c r="K288" s="12">
        <f t="shared" si="14"/>
        <v>10.5</v>
      </c>
      <c r="L288" s="6">
        <f t="shared" si="13"/>
        <v>0.12883435582822086</v>
      </c>
      <c r="M288" s="4">
        <v>37</v>
      </c>
      <c r="N288" s="4" t="s">
        <v>277</v>
      </c>
      <c r="O288" s="38">
        <v>10</v>
      </c>
      <c r="P288" s="37" t="s">
        <v>593</v>
      </c>
      <c r="Q288" s="40" t="s">
        <v>864</v>
      </c>
      <c r="R288" s="41" t="s">
        <v>446</v>
      </c>
      <c r="S288" s="41" t="s">
        <v>110</v>
      </c>
      <c r="T288" s="40" t="s">
        <v>254</v>
      </c>
    </row>
    <row r="289" spans="1:20" s="8" customFormat="1" hidden="1" x14ac:dyDescent="0.25">
      <c r="A289" s="4">
        <v>58</v>
      </c>
      <c r="B289" s="30" t="s">
        <v>733</v>
      </c>
      <c r="C289" s="4">
        <v>6</v>
      </c>
      <c r="D289" s="4">
        <v>0</v>
      </c>
      <c r="E289" s="4">
        <v>0</v>
      </c>
      <c r="F289" s="4">
        <v>4</v>
      </c>
      <c r="G289" s="4">
        <v>0</v>
      </c>
      <c r="H289" s="4">
        <v>0</v>
      </c>
      <c r="I289" s="4">
        <v>0</v>
      </c>
      <c r="J289" s="4">
        <v>0</v>
      </c>
      <c r="K289" s="12">
        <f t="shared" si="14"/>
        <v>10</v>
      </c>
      <c r="L289" s="6">
        <f t="shared" si="13"/>
        <v>0.12269938650306748</v>
      </c>
      <c r="M289" s="4">
        <v>38</v>
      </c>
      <c r="N289" s="4" t="s">
        <v>277</v>
      </c>
      <c r="O289" s="38">
        <v>10</v>
      </c>
      <c r="P289" s="37" t="s">
        <v>272</v>
      </c>
      <c r="Q289" s="40" t="s">
        <v>734</v>
      </c>
      <c r="R289" s="41" t="s">
        <v>735</v>
      </c>
      <c r="S289" s="41" t="s">
        <v>104</v>
      </c>
      <c r="T289" s="40" t="s">
        <v>242</v>
      </c>
    </row>
    <row r="290" spans="1:20" s="8" customFormat="1" hidden="1" x14ac:dyDescent="0.25">
      <c r="A290" s="4">
        <v>59</v>
      </c>
      <c r="B290" s="30" t="s">
        <v>802</v>
      </c>
      <c r="C290" s="4">
        <v>0</v>
      </c>
      <c r="D290" s="4">
        <v>2</v>
      </c>
      <c r="E290" s="4">
        <v>4</v>
      </c>
      <c r="F290" s="4">
        <v>1</v>
      </c>
      <c r="G290" s="4">
        <v>0</v>
      </c>
      <c r="H290" s="4">
        <v>0</v>
      </c>
      <c r="I290" s="4">
        <v>3</v>
      </c>
      <c r="J290" s="4">
        <v>0</v>
      </c>
      <c r="K290" s="12">
        <f t="shared" si="14"/>
        <v>10</v>
      </c>
      <c r="L290" s="6">
        <f t="shared" si="13"/>
        <v>0.12269938650306748</v>
      </c>
      <c r="M290" s="4">
        <v>38</v>
      </c>
      <c r="N290" s="4" t="s">
        <v>277</v>
      </c>
      <c r="O290" s="38">
        <v>10</v>
      </c>
      <c r="P290" s="37" t="s">
        <v>273</v>
      </c>
      <c r="Q290" s="40" t="s">
        <v>803</v>
      </c>
      <c r="R290" s="41" t="s">
        <v>229</v>
      </c>
      <c r="S290" s="41" t="s">
        <v>150</v>
      </c>
      <c r="T290" s="40" t="s">
        <v>242</v>
      </c>
    </row>
    <row r="291" spans="1:20" s="8" customFormat="1" hidden="1" x14ac:dyDescent="0.25">
      <c r="A291" s="4">
        <v>60</v>
      </c>
      <c r="B291" s="30" t="s">
        <v>713</v>
      </c>
      <c r="C291" s="4">
        <v>2</v>
      </c>
      <c r="D291" s="4">
        <v>0</v>
      </c>
      <c r="E291" s="4">
        <v>0</v>
      </c>
      <c r="F291" s="4">
        <v>3</v>
      </c>
      <c r="G291" s="4">
        <v>0</v>
      </c>
      <c r="H291" s="4">
        <v>0</v>
      </c>
      <c r="I291" s="4">
        <v>0</v>
      </c>
      <c r="J291" s="4">
        <v>4.5</v>
      </c>
      <c r="K291" s="12">
        <f t="shared" si="14"/>
        <v>9.5</v>
      </c>
      <c r="L291" s="6">
        <f t="shared" si="13"/>
        <v>0.1165644171779141</v>
      </c>
      <c r="M291" s="4">
        <v>39</v>
      </c>
      <c r="N291" s="4" t="s">
        <v>277</v>
      </c>
      <c r="O291" s="38">
        <v>10</v>
      </c>
      <c r="P291" s="37" t="s">
        <v>263</v>
      </c>
      <c r="Q291" s="40" t="s">
        <v>714</v>
      </c>
      <c r="R291" s="41" t="s">
        <v>498</v>
      </c>
      <c r="S291" s="41" t="s">
        <v>162</v>
      </c>
      <c r="T291" s="40" t="s">
        <v>247</v>
      </c>
    </row>
    <row r="292" spans="1:20" s="8" customFormat="1" hidden="1" x14ac:dyDescent="0.25">
      <c r="A292" s="4">
        <v>61</v>
      </c>
      <c r="B292" s="30" t="s">
        <v>796</v>
      </c>
      <c r="C292" s="4">
        <v>2</v>
      </c>
      <c r="D292" s="4">
        <v>0</v>
      </c>
      <c r="E292" s="4">
        <v>3</v>
      </c>
      <c r="F292" s="4">
        <v>1.5</v>
      </c>
      <c r="G292" s="4">
        <v>0.5</v>
      </c>
      <c r="H292" s="4">
        <v>0</v>
      </c>
      <c r="I292" s="4">
        <v>0</v>
      </c>
      <c r="J292" s="4">
        <v>2</v>
      </c>
      <c r="K292" s="12">
        <f t="shared" si="14"/>
        <v>9</v>
      </c>
      <c r="L292" s="6">
        <f t="shared" si="13"/>
        <v>0.11042944785276074</v>
      </c>
      <c r="M292" s="4">
        <v>40</v>
      </c>
      <c r="N292" s="4" t="s">
        <v>277</v>
      </c>
      <c r="O292" s="38">
        <v>10</v>
      </c>
      <c r="P292" s="37" t="s">
        <v>263</v>
      </c>
      <c r="Q292" s="40" t="s">
        <v>797</v>
      </c>
      <c r="R292" s="41" t="s">
        <v>798</v>
      </c>
      <c r="S292" s="41" t="s">
        <v>179</v>
      </c>
      <c r="T292" s="40" t="s">
        <v>799</v>
      </c>
    </row>
    <row r="293" spans="1:20" s="8" customFormat="1" hidden="1" x14ac:dyDescent="0.25">
      <c r="A293" s="4">
        <v>62</v>
      </c>
      <c r="B293" s="30" t="s">
        <v>774</v>
      </c>
      <c r="C293" s="4">
        <v>3</v>
      </c>
      <c r="D293" s="4">
        <v>0</v>
      </c>
      <c r="E293" s="4">
        <v>5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12">
        <f t="shared" si="14"/>
        <v>8</v>
      </c>
      <c r="L293" s="6">
        <f t="shared" si="13"/>
        <v>9.815950920245399E-2</v>
      </c>
      <c r="M293" s="4">
        <v>41</v>
      </c>
      <c r="N293" s="4" t="s">
        <v>277</v>
      </c>
      <c r="O293" s="38">
        <v>10</v>
      </c>
      <c r="P293" s="37" t="s">
        <v>267</v>
      </c>
      <c r="Q293" s="40" t="s">
        <v>775</v>
      </c>
      <c r="R293" s="41" t="s">
        <v>84</v>
      </c>
      <c r="S293" s="41" t="s">
        <v>191</v>
      </c>
      <c r="T293" s="40" t="s">
        <v>247</v>
      </c>
    </row>
    <row r="294" spans="1:20" s="8" customFormat="1" hidden="1" x14ac:dyDescent="0.25">
      <c r="A294" s="4">
        <v>63</v>
      </c>
      <c r="B294" s="30" t="s">
        <v>821</v>
      </c>
      <c r="C294" s="4">
        <v>2</v>
      </c>
      <c r="D294" s="4">
        <v>0</v>
      </c>
      <c r="E294" s="4">
        <v>2</v>
      </c>
      <c r="F294" s="4">
        <v>4</v>
      </c>
      <c r="G294" s="4">
        <v>0</v>
      </c>
      <c r="H294" s="4">
        <v>0</v>
      </c>
      <c r="I294" s="4">
        <v>0</v>
      </c>
      <c r="J294" s="4">
        <v>0</v>
      </c>
      <c r="K294" s="12">
        <f t="shared" si="14"/>
        <v>8</v>
      </c>
      <c r="L294" s="6">
        <f t="shared" si="13"/>
        <v>9.815950920245399E-2</v>
      </c>
      <c r="M294" s="4">
        <v>41</v>
      </c>
      <c r="N294" s="4" t="s">
        <v>277</v>
      </c>
      <c r="O294" s="38">
        <v>10</v>
      </c>
      <c r="P294" s="37" t="s">
        <v>267</v>
      </c>
      <c r="Q294" s="40" t="s">
        <v>822</v>
      </c>
      <c r="R294" s="41" t="s">
        <v>178</v>
      </c>
      <c r="S294" s="41" t="s">
        <v>96</v>
      </c>
      <c r="T294" s="40" t="s">
        <v>823</v>
      </c>
    </row>
    <row r="295" spans="1:20" s="8" customFormat="1" hidden="1" x14ac:dyDescent="0.25">
      <c r="A295" s="4">
        <v>64</v>
      </c>
      <c r="B295" s="30" t="s">
        <v>756</v>
      </c>
      <c r="C295" s="4">
        <v>2</v>
      </c>
      <c r="D295" s="4">
        <v>0</v>
      </c>
      <c r="E295" s="4">
        <v>0</v>
      </c>
      <c r="F295" s="4">
        <v>1</v>
      </c>
      <c r="G295" s="4">
        <v>2</v>
      </c>
      <c r="H295" s="4">
        <v>0</v>
      </c>
      <c r="I295" s="4">
        <v>0</v>
      </c>
      <c r="J295" s="4">
        <v>2</v>
      </c>
      <c r="K295" s="12">
        <f t="shared" si="14"/>
        <v>7</v>
      </c>
      <c r="L295" s="6">
        <f t="shared" si="13"/>
        <v>8.5889570552147243E-2</v>
      </c>
      <c r="M295" s="4">
        <v>42</v>
      </c>
      <c r="N295" s="4" t="s">
        <v>277</v>
      </c>
      <c r="O295" s="38">
        <v>10</v>
      </c>
      <c r="P295" s="37" t="s">
        <v>263</v>
      </c>
      <c r="Q295" s="40" t="s">
        <v>757</v>
      </c>
      <c r="R295" s="41" t="s">
        <v>89</v>
      </c>
      <c r="S295" s="41" t="s">
        <v>294</v>
      </c>
      <c r="T295" s="40" t="s">
        <v>247</v>
      </c>
    </row>
    <row r="296" spans="1:20" s="8" customFormat="1" hidden="1" x14ac:dyDescent="0.25">
      <c r="A296" s="4">
        <v>65</v>
      </c>
      <c r="B296" s="30" t="s">
        <v>758</v>
      </c>
      <c r="C296" s="4">
        <v>3</v>
      </c>
      <c r="D296" s="4">
        <v>1</v>
      </c>
      <c r="E296" s="4">
        <v>0</v>
      </c>
      <c r="F296" s="4">
        <v>1</v>
      </c>
      <c r="G296" s="4">
        <v>0</v>
      </c>
      <c r="H296" s="4">
        <v>0</v>
      </c>
      <c r="I296" s="4">
        <v>0</v>
      </c>
      <c r="J296" s="4">
        <v>2</v>
      </c>
      <c r="K296" s="12">
        <f t="shared" si="14"/>
        <v>7</v>
      </c>
      <c r="L296" s="6">
        <f t="shared" si="13"/>
        <v>8.5889570552147243E-2</v>
      </c>
      <c r="M296" s="4">
        <v>42</v>
      </c>
      <c r="N296" s="4" t="s">
        <v>277</v>
      </c>
      <c r="O296" s="38">
        <v>10</v>
      </c>
      <c r="P296" s="37" t="s">
        <v>263</v>
      </c>
      <c r="Q296" s="40" t="s">
        <v>759</v>
      </c>
      <c r="R296" s="41" t="s">
        <v>238</v>
      </c>
      <c r="S296" s="41" t="s">
        <v>133</v>
      </c>
      <c r="T296" s="40" t="s">
        <v>247</v>
      </c>
    </row>
    <row r="297" spans="1:20" s="8" customFormat="1" hidden="1" x14ac:dyDescent="0.25">
      <c r="A297" s="53">
        <v>1</v>
      </c>
      <c r="B297" s="54" t="s">
        <v>1007</v>
      </c>
      <c r="C297" s="53">
        <v>7</v>
      </c>
      <c r="D297" s="53">
        <v>10</v>
      </c>
      <c r="E297" s="53">
        <v>4</v>
      </c>
      <c r="F297" s="53">
        <v>6</v>
      </c>
      <c r="G297" s="53">
        <v>3</v>
      </c>
      <c r="H297" s="53">
        <v>8</v>
      </c>
      <c r="I297" s="53">
        <v>12</v>
      </c>
      <c r="J297" s="53">
        <v>4</v>
      </c>
      <c r="K297" s="55">
        <f t="shared" si="14"/>
        <v>54</v>
      </c>
      <c r="L297" s="56">
        <f t="shared" ref="L297:L328" si="15">K297/79.5</f>
        <v>0.67924528301886788</v>
      </c>
      <c r="M297" s="53">
        <v>1</v>
      </c>
      <c r="N297" s="53" t="s">
        <v>276</v>
      </c>
      <c r="O297" s="57">
        <v>11</v>
      </c>
      <c r="P297" s="58" t="s">
        <v>267</v>
      </c>
      <c r="Q297" s="59" t="s">
        <v>1008</v>
      </c>
      <c r="R297" s="60" t="s">
        <v>1009</v>
      </c>
      <c r="S297" s="60" t="s">
        <v>90</v>
      </c>
      <c r="T297" s="61" t="s">
        <v>257</v>
      </c>
    </row>
    <row r="298" spans="1:20" s="8" customFormat="1" hidden="1" x14ac:dyDescent="0.25">
      <c r="A298" s="4">
        <v>2</v>
      </c>
      <c r="B298" s="30" t="s">
        <v>1050</v>
      </c>
      <c r="C298" s="4">
        <v>9</v>
      </c>
      <c r="D298" s="4">
        <v>10</v>
      </c>
      <c r="E298" s="4">
        <v>2</v>
      </c>
      <c r="F298" s="4">
        <v>4</v>
      </c>
      <c r="G298" s="4">
        <v>3</v>
      </c>
      <c r="H298" s="4">
        <v>7</v>
      </c>
      <c r="I298" s="4">
        <v>7</v>
      </c>
      <c r="J298" s="4">
        <v>5</v>
      </c>
      <c r="K298" s="12">
        <f t="shared" si="14"/>
        <v>47</v>
      </c>
      <c r="L298" s="6">
        <f t="shared" si="15"/>
        <v>0.5911949685534591</v>
      </c>
      <c r="M298" s="4">
        <v>2</v>
      </c>
      <c r="N298" s="4" t="s">
        <v>278</v>
      </c>
      <c r="O298" s="38">
        <v>11</v>
      </c>
      <c r="P298" s="37" t="s">
        <v>267</v>
      </c>
      <c r="Q298" s="40" t="s">
        <v>1051</v>
      </c>
      <c r="R298" s="41" t="s">
        <v>98</v>
      </c>
      <c r="S298" s="41" t="s">
        <v>110</v>
      </c>
      <c r="T298" s="40" t="s">
        <v>245</v>
      </c>
    </row>
    <row r="299" spans="1:20" s="8" customFormat="1" hidden="1" x14ac:dyDescent="0.25">
      <c r="A299" s="4">
        <v>3</v>
      </c>
      <c r="B299" s="30" t="s">
        <v>883</v>
      </c>
      <c r="C299" s="4">
        <v>5</v>
      </c>
      <c r="D299" s="4">
        <v>10</v>
      </c>
      <c r="E299" s="4">
        <v>2</v>
      </c>
      <c r="F299" s="4">
        <v>3</v>
      </c>
      <c r="G299" s="4">
        <v>3</v>
      </c>
      <c r="H299" s="4">
        <v>8</v>
      </c>
      <c r="I299" s="4">
        <v>12</v>
      </c>
      <c r="J299" s="4">
        <v>2</v>
      </c>
      <c r="K299" s="12">
        <f t="shared" si="14"/>
        <v>45</v>
      </c>
      <c r="L299" s="6">
        <f t="shared" si="15"/>
        <v>0.56603773584905659</v>
      </c>
      <c r="M299" s="4">
        <v>3</v>
      </c>
      <c r="N299" s="4" t="s">
        <v>278</v>
      </c>
      <c r="O299" s="38">
        <v>11</v>
      </c>
      <c r="P299" s="37" t="s">
        <v>729</v>
      </c>
      <c r="Q299" s="40" t="s">
        <v>884</v>
      </c>
      <c r="R299" s="41" t="s">
        <v>885</v>
      </c>
      <c r="S299" s="41" t="s">
        <v>886</v>
      </c>
      <c r="T299" s="40" t="s">
        <v>251</v>
      </c>
    </row>
    <row r="300" spans="1:20" s="8" customFormat="1" hidden="1" x14ac:dyDescent="0.25">
      <c r="A300" s="4">
        <v>4</v>
      </c>
      <c r="B300" s="30" t="s">
        <v>1014</v>
      </c>
      <c r="C300" s="4">
        <v>6.5</v>
      </c>
      <c r="D300" s="4">
        <v>6</v>
      </c>
      <c r="E300" s="4">
        <v>4</v>
      </c>
      <c r="F300" s="4">
        <v>5</v>
      </c>
      <c r="G300" s="4">
        <v>3</v>
      </c>
      <c r="H300" s="4">
        <v>7</v>
      </c>
      <c r="I300" s="4">
        <v>10</v>
      </c>
      <c r="J300" s="4">
        <v>3</v>
      </c>
      <c r="K300" s="12">
        <f t="shared" si="14"/>
        <v>44.5</v>
      </c>
      <c r="L300" s="6">
        <f t="shared" si="15"/>
        <v>0.55974842767295596</v>
      </c>
      <c r="M300" s="4">
        <v>4</v>
      </c>
      <c r="N300" s="4" t="s">
        <v>278</v>
      </c>
      <c r="O300" s="38">
        <v>11</v>
      </c>
      <c r="P300" s="37" t="s">
        <v>267</v>
      </c>
      <c r="Q300" s="40" t="s">
        <v>1015</v>
      </c>
      <c r="R300" s="41" t="s">
        <v>226</v>
      </c>
      <c r="S300" s="41" t="s">
        <v>326</v>
      </c>
      <c r="T300" s="40" t="s">
        <v>255</v>
      </c>
    </row>
    <row r="301" spans="1:20" s="8" customFormat="1" hidden="1" x14ac:dyDescent="0.25">
      <c r="A301" s="4">
        <v>5</v>
      </c>
      <c r="B301" s="30" t="s">
        <v>938</v>
      </c>
      <c r="C301" s="4">
        <v>7.5</v>
      </c>
      <c r="D301" s="4">
        <v>9</v>
      </c>
      <c r="E301" s="4">
        <v>3</v>
      </c>
      <c r="F301" s="4">
        <v>4</v>
      </c>
      <c r="G301" s="4">
        <v>1</v>
      </c>
      <c r="H301" s="4">
        <v>5</v>
      </c>
      <c r="I301" s="4">
        <v>11</v>
      </c>
      <c r="J301" s="4">
        <v>2</v>
      </c>
      <c r="K301" s="12">
        <f t="shared" si="14"/>
        <v>42.5</v>
      </c>
      <c r="L301" s="6">
        <f t="shared" si="15"/>
        <v>0.53459119496855345</v>
      </c>
      <c r="M301" s="4">
        <v>5</v>
      </c>
      <c r="N301" s="4" t="s">
        <v>278</v>
      </c>
      <c r="O301" s="38">
        <v>11</v>
      </c>
      <c r="P301" s="37" t="s">
        <v>267</v>
      </c>
      <c r="Q301" s="40" t="s">
        <v>939</v>
      </c>
      <c r="R301" s="41" t="s">
        <v>227</v>
      </c>
      <c r="S301" s="41" t="s">
        <v>326</v>
      </c>
      <c r="T301" s="40" t="s">
        <v>259</v>
      </c>
    </row>
    <row r="302" spans="1:20" s="8" customFormat="1" hidden="1" x14ac:dyDescent="0.25">
      <c r="A302" s="4">
        <v>6</v>
      </c>
      <c r="B302" s="30" t="s">
        <v>1032</v>
      </c>
      <c r="C302" s="4">
        <v>11</v>
      </c>
      <c r="D302" s="4">
        <v>4</v>
      </c>
      <c r="E302" s="4">
        <v>0</v>
      </c>
      <c r="F302" s="4">
        <v>3</v>
      </c>
      <c r="G302" s="4">
        <v>3</v>
      </c>
      <c r="H302" s="4">
        <v>8</v>
      </c>
      <c r="I302" s="4">
        <v>10</v>
      </c>
      <c r="J302" s="4">
        <v>3.5</v>
      </c>
      <c r="K302" s="12">
        <f t="shared" si="14"/>
        <v>42.5</v>
      </c>
      <c r="L302" s="6">
        <f t="shared" si="15"/>
        <v>0.53459119496855345</v>
      </c>
      <c r="M302" s="4">
        <v>5</v>
      </c>
      <c r="N302" s="4" t="s">
        <v>278</v>
      </c>
      <c r="O302" s="38">
        <v>11</v>
      </c>
      <c r="P302" s="37" t="s">
        <v>263</v>
      </c>
      <c r="Q302" s="40" t="s">
        <v>1033</v>
      </c>
      <c r="R302" s="41" t="s">
        <v>118</v>
      </c>
      <c r="S302" s="41" t="s">
        <v>416</v>
      </c>
      <c r="T302" s="40" t="s">
        <v>260</v>
      </c>
    </row>
    <row r="303" spans="1:20" s="8" customFormat="1" hidden="1" x14ac:dyDescent="0.25">
      <c r="A303" s="4">
        <v>7</v>
      </c>
      <c r="B303" s="30" t="s">
        <v>919</v>
      </c>
      <c r="C303" s="4">
        <v>8</v>
      </c>
      <c r="D303" s="4">
        <v>11</v>
      </c>
      <c r="E303" s="4">
        <v>0</v>
      </c>
      <c r="F303" s="4">
        <v>3</v>
      </c>
      <c r="G303" s="4">
        <v>0</v>
      </c>
      <c r="H303" s="4">
        <v>4</v>
      </c>
      <c r="I303" s="4">
        <v>12</v>
      </c>
      <c r="J303" s="4">
        <v>2.5</v>
      </c>
      <c r="K303" s="12">
        <f t="shared" si="14"/>
        <v>40.5</v>
      </c>
      <c r="L303" s="6">
        <f t="shared" si="15"/>
        <v>0.50943396226415094</v>
      </c>
      <c r="M303" s="4">
        <v>6</v>
      </c>
      <c r="N303" s="4" t="s">
        <v>278</v>
      </c>
      <c r="O303" s="38">
        <v>11</v>
      </c>
      <c r="P303" s="37" t="s">
        <v>267</v>
      </c>
      <c r="Q303" s="40" t="s">
        <v>920</v>
      </c>
      <c r="R303" s="41" t="s">
        <v>313</v>
      </c>
      <c r="S303" s="41" t="s">
        <v>638</v>
      </c>
      <c r="T303" s="40" t="s">
        <v>253</v>
      </c>
    </row>
    <row r="304" spans="1:20" s="8" customFormat="1" hidden="1" x14ac:dyDescent="0.25">
      <c r="A304" s="4">
        <v>8</v>
      </c>
      <c r="B304" s="30" t="s">
        <v>931</v>
      </c>
      <c r="C304" s="4">
        <v>9.5</v>
      </c>
      <c r="D304" s="4">
        <v>4</v>
      </c>
      <c r="E304" s="4">
        <v>0</v>
      </c>
      <c r="F304" s="4">
        <v>5</v>
      </c>
      <c r="G304" s="4">
        <v>0</v>
      </c>
      <c r="H304" s="4">
        <v>7</v>
      </c>
      <c r="I304" s="4">
        <v>8</v>
      </c>
      <c r="J304" s="4">
        <v>4.5</v>
      </c>
      <c r="K304" s="12">
        <f t="shared" si="14"/>
        <v>38</v>
      </c>
      <c r="L304" s="6">
        <f t="shared" si="15"/>
        <v>0.4779874213836478</v>
      </c>
      <c r="M304" s="4">
        <v>7</v>
      </c>
      <c r="N304" s="4" t="s">
        <v>277</v>
      </c>
      <c r="O304" s="38">
        <v>11</v>
      </c>
      <c r="P304" s="37" t="s">
        <v>268</v>
      </c>
      <c r="Q304" s="40" t="s">
        <v>932</v>
      </c>
      <c r="R304" s="41" t="s">
        <v>201</v>
      </c>
      <c r="S304" s="41" t="s">
        <v>191</v>
      </c>
      <c r="T304" s="40" t="s">
        <v>421</v>
      </c>
    </row>
    <row r="305" spans="1:20" s="8" customFormat="1" hidden="1" x14ac:dyDescent="0.25">
      <c r="A305" s="4">
        <v>9</v>
      </c>
      <c r="B305" s="30" t="s">
        <v>949</v>
      </c>
      <c r="C305" s="4">
        <v>5.5</v>
      </c>
      <c r="D305" s="4">
        <v>6</v>
      </c>
      <c r="E305" s="4">
        <v>2</v>
      </c>
      <c r="F305" s="4">
        <v>4</v>
      </c>
      <c r="G305" s="4">
        <v>0</v>
      </c>
      <c r="H305" s="4">
        <v>8</v>
      </c>
      <c r="I305" s="4">
        <v>9</v>
      </c>
      <c r="J305" s="4">
        <v>2</v>
      </c>
      <c r="K305" s="12">
        <f t="shared" si="14"/>
        <v>36.5</v>
      </c>
      <c r="L305" s="6">
        <f t="shared" si="15"/>
        <v>0.45911949685534592</v>
      </c>
      <c r="M305" s="4">
        <v>8</v>
      </c>
      <c r="N305" s="4" t="s">
        <v>277</v>
      </c>
      <c r="O305" s="38">
        <v>11</v>
      </c>
      <c r="P305" s="37" t="s">
        <v>406</v>
      </c>
      <c r="Q305" s="40" t="s">
        <v>950</v>
      </c>
      <c r="R305" s="41" t="s">
        <v>103</v>
      </c>
      <c r="S305" s="41" t="s">
        <v>836</v>
      </c>
      <c r="T305" s="40" t="s">
        <v>252</v>
      </c>
    </row>
    <row r="306" spans="1:20" s="8" customFormat="1" x14ac:dyDescent="0.25">
      <c r="A306" s="4">
        <v>10</v>
      </c>
      <c r="B306" s="30" t="s">
        <v>1018</v>
      </c>
      <c r="C306" s="4">
        <v>6</v>
      </c>
      <c r="D306" s="4">
        <v>9</v>
      </c>
      <c r="E306" s="4">
        <v>1</v>
      </c>
      <c r="F306" s="4">
        <v>4</v>
      </c>
      <c r="G306" s="4">
        <v>0</v>
      </c>
      <c r="H306" s="4">
        <v>6</v>
      </c>
      <c r="I306" s="4">
        <v>4</v>
      </c>
      <c r="J306" s="4">
        <v>6</v>
      </c>
      <c r="K306" s="12">
        <f t="shared" si="14"/>
        <v>36</v>
      </c>
      <c r="L306" s="6">
        <f t="shared" si="15"/>
        <v>0.45283018867924529</v>
      </c>
      <c r="M306" s="4">
        <v>9</v>
      </c>
      <c r="N306" s="4" t="s">
        <v>277</v>
      </c>
      <c r="O306" s="38">
        <v>11</v>
      </c>
      <c r="P306" s="37" t="s">
        <v>264</v>
      </c>
      <c r="Q306" s="40" t="s">
        <v>1017</v>
      </c>
      <c r="R306" s="41" t="s">
        <v>103</v>
      </c>
      <c r="S306" s="41" t="s">
        <v>586</v>
      </c>
      <c r="T306" s="40" t="s">
        <v>679</v>
      </c>
    </row>
    <row r="307" spans="1:20" s="8" customFormat="1" hidden="1" x14ac:dyDescent="0.25">
      <c r="A307" s="4">
        <v>11</v>
      </c>
      <c r="B307" s="30" t="s">
        <v>984</v>
      </c>
      <c r="C307" s="4">
        <v>9</v>
      </c>
      <c r="D307" s="4">
        <v>4</v>
      </c>
      <c r="E307" s="4">
        <v>2</v>
      </c>
      <c r="F307" s="4">
        <v>1</v>
      </c>
      <c r="G307" s="4">
        <v>3</v>
      </c>
      <c r="H307" s="4">
        <v>4</v>
      </c>
      <c r="I307" s="4">
        <v>10</v>
      </c>
      <c r="J307" s="4">
        <v>2</v>
      </c>
      <c r="K307" s="12">
        <f t="shared" si="14"/>
        <v>35</v>
      </c>
      <c r="L307" s="6">
        <f t="shared" si="15"/>
        <v>0.44025157232704404</v>
      </c>
      <c r="M307" s="4">
        <v>10</v>
      </c>
      <c r="N307" s="4" t="s">
        <v>277</v>
      </c>
      <c r="O307" s="38">
        <v>11</v>
      </c>
      <c r="P307" s="37" t="s">
        <v>899</v>
      </c>
      <c r="Q307" s="40" t="s">
        <v>985</v>
      </c>
      <c r="R307" s="41" t="s">
        <v>419</v>
      </c>
      <c r="S307" s="41" t="s">
        <v>85</v>
      </c>
      <c r="T307" s="40" t="s">
        <v>254</v>
      </c>
    </row>
    <row r="308" spans="1:20" s="8" customFormat="1" hidden="1" x14ac:dyDescent="0.25">
      <c r="A308" s="4">
        <v>12</v>
      </c>
      <c r="B308" s="30" t="s">
        <v>951</v>
      </c>
      <c r="C308" s="4">
        <v>7</v>
      </c>
      <c r="D308" s="4">
        <v>4</v>
      </c>
      <c r="E308" s="4">
        <v>0</v>
      </c>
      <c r="F308" s="4">
        <v>4</v>
      </c>
      <c r="G308" s="4">
        <v>3</v>
      </c>
      <c r="H308" s="4">
        <v>4</v>
      </c>
      <c r="I308" s="4">
        <v>9</v>
      </c>
      <c r="J308" s="4">
        <v>3.5</v>
      </c>
      <c r="K308" s="12">
        <f t="shared" si="14"/>
        <v>34.5</v>
      </c>
      <c r="L308" s="6">
        <f t="shared" si="15"/>
        <v>0.43396226415094341</v>
      </c>
      <c r="M308" s="4">
        <v>11</v>
      </c>
      <c r="N308" s="4" t="s">
        <v>277</v>
      </c>
      <c r="O308" s="38">
        <v>11</v>
      </c>
      <c r="P308" s="37" t="s">
        <v>270</v>
      </c>
      <c r="Q308" s="40" t="s">
        <v>952</v>
      </c>
      <c r="R308" s="41" t="s">
        <v>118</v>
      </c>
      <c r="S308" s="41" t="s">
        <v>400</v>
      </c>
      <c r="T308" s="40" t="s">
        <v>250</v>
      </c>
    </row>
    <row r="309" spans="1:20" s="8" customFormat="1" hidden="1" x14ac:dyDescent="0.25">
      <c r="A309" s="4">
        <v>13</v>
      </c>
      <c r="B309" s="30" t="s">
        <v>923</v>
      </c>
      <c r="C309" s="4">
        <v>7</v>
      </c>
      <c r="D309" s="4">
        <v>6</v>
      </c>
      <c r="E309" s="4">
        <v>1</v>
      </c>
      <c r="F309" s="4">
        <v>3</v>
      </c>
      <c r="G309" s="4">
        <v>3</v>
      </c>
      <c r="H309" s="4">
        <v>7</v>
      </c>
      <c r="I309" s="4">
        <v>5</v>
      </c>
      <c r="J309" s="4">
        <v>1</v>
      </c>
      <c r="K309" s="12">
        <f t="shared" si="14"/>
        <v>33</v>
      </c>
      <c r="L309" s="6">
        <f t="shared" si="15"/>
        <v>0.41509433962264153</v>
      </c>
      <c r="M309" s="4">
        <v>12</v>
      </c>
      <c r="N309" s="4" t="s">
        <v>277</v>
      </c>
      <c r="O309" s="38">
        <v>11</v>
      </c>
      <c r="P309" s="37">
        <v>4</v>
      </c>
      <c r="Q309" s="40" t="s">
        <v>924</v>
      </c>
      <c r="R309" s="41" t="s">
        <v>925</v>
      </c>
      <c r="S309" s="41" t="s">
        <v>660</v>
      </c>
      <c r="T309" s="40" t="s">
        <v>363</v>
      </c>
    </row>
    <row r="310" spans="1:20" s="8" customFormat="1" hidden="1" x14ac:dyDescent="0.25">
      <c r="A310" s="4">
        <v>14</v>
      </c>
      <c r="B310" s="30" t="s">
        <v>956</v>
      </c>
      <c r="C310" s="4">
        <v>8</v>
      </c>
      <c r="D310" s="4">
        <v>7</v>
      </c>
      <c r="E310" s="4">
        <v>0</v>
      </c>
      <c r="F310" s="4">
        <v>4</v>
      </c>
      <c r="G310" s="4">
        <v>3</v>
      </c>
      <c r="H310" s="4">
        <v>6</v>
      </c>
      <c r="I310" s="4">
        <v>4</v>
      </c>
      <c r="J310" s="4">
        <v>1</v>
      </c>
      <c r="K310" s="12">
        <f t="shared" si="14"/>
        <v>33</v>
      </c>
      <c r="L310" s="6">
        <f t="shared" si="15"/>
        <v>0.41509433962264153</v>
      </c>
      <c r="M310" s="4">
        <v>12</v>
      </c>
      <c r="N310" s="4" t="s">
        <v>277</v>
      </c>
      <c r="O310" s="38">
        <v>11</v>
      </c>
      <c r="P310" s="37" t="s">
        <v>262</v>
      </c>
      <c r="Q310" s="40" t="s">
        <v>954</v>
      </c>
      <c r="R310" s="41" t="s">
        <v>957</v>
      </c>
      <c r="S310" s="41" t="s">
        <v>222</v>
      </c>
      <c r="T310" s="40" t="s">
        <v>290</v>
      </c>
    </row>
    <row r="311" spans="1:20" s="8" customFormat="1" hidden="1" x14ac:dyDescent="0.25">
      <c r="A311" s="4">
        <v>15</v>
      </c>
      <c r="B311" s="30" t="s">
        <v>916</v>
      </c>
      <c r="C311" s="4">
        <v>8</v>
      </c>
      <c r="D311" s="4">
        <v>8</v>
      </c>
      <c r="E311" s="4">
        <v>2</v>
      </c>
      <c r="F311" s="4">
        <v>0</v>
      </c>
      <c r="G311" s="4">
        <v>3</v>
      </c>
      <c r="H311" s="4">
        <v>5</v>
      </c>
      <c r="I311" s="4">
        <v>6</v>
      </c>
      <c r="J311" s="4">
        <v>0</v>
      </c>
      <c r="K311" s="12">
        <f t="shared" si="14"/>
        <v>32</v>
      </c>
      <c r="L311" s="6">
        <f t="shared" si="15"/>
        <v>0.40251572327044027</v>
      </c>
      <c r="M311" s="4">
        <v>13</v>
      </c>
      <c r="N311" s="4" t="s">
        <v>277</v>
      </c>
      <c r="O311" s="38">
        <v>11</v>
      </c>
      <c r="P311" s="37" t="s">
        <v>917</v>
      </c>
      <c r="Q311" s="40" t="s">
        <v>918</v>
      </c>
      <c r="R311" s="41" t="s">
        <v>115</v>
      </c>
      <c r="S311" s="41" t="s">
        <v>110</v>
      </c>
      <c r="T311" s="40" t="s">
        <v>251</v>
      </c>
    </row>
    <row r="312" spans="1:20" s="8" customFormat="1" hidden="1" x14ac:dyDescent="0.25">
      <c r="A312" s="4">
        <v>16</v>
      </c>
      <c r="B312" s="30" t="s">
        <v>980</v>
      </c>
      <c r="C312" s="4">
        <v>5</v>
      </c>
      <c r="D312" s="4">
        <v>5</v>
      </c>
      <c r="E312" s="4">
        <v>3</v>
      </c>
      <c r="F312" s="4">
        <v>2</v>
      </c>
      <c r="G312" s="4">
        <v>3</v>
      </c>
      <c r="H312" s="4">
        <v>3</v>
      </c>
      <c r="I312" s="4">
        <v>9</v>
      </c>
      <c r="J312" s="4">
        <v>2</v>
      </c>
      <c r="K312" s="12">
        <f t="shared" si="14"/>
        <v>32</v>
      </c>
      <c r="L312" s="6">
        <f t="shared" si="15"/>
        <v>0.40251572327044027</v>
      </c>
      <c r="M312" s="4">
        <v>13</v>
      </c>
      <c r="N312" s="4" t="s">
        <v>277</v>
      </c>
      <c r="O312" s="38">
        <v>11</v>
      </c>
      <c r="P312" s="37">
        <v>1</v>
      </c>
      <c r="Q312" s="40" t="s">
        <v>981</v>
      </c>
      <c r="R312" s="41" t="s">
        <v>982</v>
      </c>
      <c r="S312" s="41" t="s">
        <v>983</v>
      </c>
      <c r="T312" s="40" t="s">
        <v>363</v>
      </c>
    </row>
    <row r="313" spans="1:20" s="8" customFormat="1" hidden="1" x14ac:dyDescent="0.25">
      <c r="A313" s="4">
        <v>17</v>
      </c>
      <c r="B313" s="30" t="s">
        <v>1019</v>
      </c>
      <c r="C313" s="4">
        <v>8</v>
      </c>
      <c r="D313" s="4">
        <v>4</v>
      </c>
      <c r="E313" s="4">
        <v>2</v>
      </c>
      <c r="F313" s="4">
        <v>1</v>
      </c>
      <c r="G313" s="4">
        <v>0</v>
      </c>
      <c r="H313" s="4">
        <v>7</v>
      </c>
      <c r="I313" s="4">
        <v>8</v>
      </c>
      <c r="J313" s="4">
        <v>2</v>
      </c>
      <c r="K313" s="12">
        <f t="shared" si="14"/>
        <v>32</v>
      </c>
      <c r="L313" s="6">
        <f t="shared" si="15"/>
        <v>0.40251572327044027</v>
      </c>
      <c r="M313" s="4">
        <v>13</v>
      </c>
      <c r="N313" s="4" t="s">
        <v>277</v>
      </c>
      <c r="O313" s="38">
        <v>11</v>
      </c>
      <c r="P313" s="37" t="s">
        <v>263</v>
      </c>
      <c r="Q313" s="40" t="s">
        <v>1020</v>
      </c>
      <c r="R313" s="41" t="s">
        <v>103</v>
      </c>
      <c r="S313" s="41" t="s">
        <v>230</v>
      </c>
      <c r="T313" s="40" t="s">
        <v>256</v>
      </c>
    </row>
    <row r="314" spans="1:20" s="8" customFormat="1" hidden="1" x14ac:dyDescent="0.25">
      <c r="A314" s="4">
        <v>18</v>
      </c>
      <c r="B314" s="30" t="s">
        <v>893</v>
      </c>
      <c r="C314" s="4">
        <v>6</v>
      </c>
      <c r="D314" s="4">
        <v>2</v>
      </c>
      <c r="E314" s="4">
        <v>0</v>
      </c>
      <c r="F314" s="4">
        <v>2</v>
      </c>
      <c r="G314" s="4">
        <v>3</v>
      </c>
      <c r="H314" s="4">
        <v>7</v>
      </c>
      <c r="I314" s="4">
        <v>8</v>
      </c>
      <c r="J314" s="4">
        <v>3</v>
      </c>
      <c r="K314" s="12">
        <f t="shared" si="14"/>
        <v>31</v>
      </c>
      <c r="L314" s="6">
        <f t="shared" si="15"/>
        <v>0.38993710691823902</v>
      </c>
      <c r="M314" s="4">
        <v>14</v>
      </c>
      <c r="N314" s="4" t="s">
        <v>277</v>
      </c>
      <c r="O314" s="38">
        <v>11</v>
      </c>
      <c r="P314" s="37">
        <v>4</v>
      </c>
      <c r="Q314" s="40" t="s">
        <v>894</v>
      </c>
      <c r="R314" s="41" t="s">
        <v>895</v>
      </c>
      <c r="S314" s="41" t="s">
        <v>206</v>
      </c>
      <c r="T314" s="40" t="s">
        <v>363</v>
      </c>
    </row>
    <row r="315" spans="1:20" s="8" customFormat="1" hidden="1" x14ac:dyDescent="0.25">
      <c r="A315" s="4">
        <v>19</v>
      </c>
      <c r="B315" s="30" t="s">
        <v>1000</v>
      </c>
      <c r="C315" s="4">
        <v>3</v>
      </c>
      <c r="D315" s="4">
        <v>4</v>
      </c>
      <c r="E315" s="4">
        <v>0</v>
      </c>
      <c r="F315" s="4">
        <v>4</v>
      </c>
      <c r="G315" s="4">
        <v>2</v>
      </c>
      <c r="H315" s="4">
        <v>3</v>
      </c>
      <c r="I315" s="4">
        <v>10</v>
      </c>
      <c r="J315" s="4">
        <v>5</v>
      </c>
      <c r="K315" s="12">
        <f t="shared" si="14"/>
        <v>31</v>
      </c>
      <c r="L315" s="6">
        <f t="shared" si="15"/>
        <v>0.38993710691823902</v>
      </c>
      <c r="M315" s="4">
        <v>14</v>
      </c>
      <c r="N315" s="4" t="s">
        <v>277</v>
      </c>
      <c r="O315" s="38">
        <v>11</v>
      </c>
      <c r="P315" s="37" t="s">
        <v>267</v>
      </c>
      <c r="Q315" s="40" t="s">
        <v>1001</v>
      </c>
      <c r="R315" s="41" t="s">
        <v>1002</v>
      </c>
      <c r="S315" s="41" t="s">
        <v>963</v>
      </c>
      <c r="T315" s="40" t="s">
        <v>354</v>
      </c>
    </row>
    <row r="316" spans="1:20" s="8" customFormat="1" hidden="1" x14ac:dyDescent="0.25">
      <c r="A316" s="4">
        <v>20</v>
      </c>
      <c r="B316" s="30" t="s">
        <v>881</v>
      </c>
      <c r="C316" s="4">
        <v>8</v>
      </c>
      <c r="D316" s="4">
        <v>0</v>
      </c>
      <c r="E316" s="4">
        <v>2</v>
      </c>
      <c r="F316" s="4">
        <v>2</v>
      </c>
      <c r="G316" s="4">
        <v>0</v>
      </c>
      <c r="H316" s="4">
        <v>6</v>
      </c>
      <c r="I316" s="4">
        <v>10</v>
      </c>
      <c r="J316" s="4">
        <v>2</v>
      </c>
      <c r="K316" s="12">
        <f t="shared" si="14"/>
        <v>30</v>
      </c>
      <c r="L316" s="6">
        <f t="shared" si="15"/>
        <v>0.37735849056603776</v>
      </c>
      <c r="M316" s="4">
        <v>15</v>
      </c>
      <c r="N316" s="4" t="s">
        <v>277</v>
      </c>
      <c r="O316" s="38">
        <v>11</v>
      </c>
      <c r="P316" s="37" t="s">
        <v>406</v>
      </c>
      <c r="Q316" s="40" t="s">
        <v>882</v>
      </c>
      <c r="R316" s="41" t="s">
        <v>357</v>
      </c>
      <c r="S316" s="41" t="s">
        <v>104</v>
      </c>
      <c r="T316" s="40" t="s">
        <v>252</v>
      </c>
    </row>
    <row r="317" spans="1:20" s="8" customFormat="1" x14ac:dyDescent="0.25">
      <c r="A317" s="4">
        <v>21</v>
      </c>
      <c r="B317" s="30" t="s">
        <v>903</v>
      </c>
      <c r="C317" s="4">
        <v>8</v>
      </c>
      <c r="D317" s="4">
        <v>4</v>
      </c>
      <c r="E317" s="4">
        <v>1</v>
      </c>
      <c r="F317" s="4">
        <v>3</v>
      </c>
      <c r="G317" s="4">
        <v>0</v>
      </c>
      <c r="H317" s="4">
        <v>5</v>
      </c>
      <c r="I317" s="4">
        <v>5</v>
      </c>
      <c r="J317" s="4">
        <v>4</v>
      </c>
      <c r="K317" s="12">
        <f t="shared" si="14"/>
        <v>30</v>
      </c>
      <c r="L317" s="6">
        <f t="shared" si="15"/>
        <v>0.37735849056603776</v>
      </c>
      <c r="M317" s="4">
        <v>15</v>
      </c>
      <c r="N317" s="4" t="s">
        <v>277</v>
      </c>
      <c r="O317" s="38">
        <v>11</v>
      </c>
      <c r="P317" s="37" t="s">
        <v>264</v>
      </c>
      <c r="Q317" s="40" t="s">
        <v>904</v>
      </c>
      <c r="R317" s="41" t="s">
        <v>118</v>
      </c>
      <c r="S317" s="41" t="s">
        <v>167</v>
      </c>
      <c r="T317" s="40" t="s">
        <v>679</v>
      </c>
    </row>
    <row r="318" spans="1:20" s="8" customFormat="1" hidden="1" x14ac:dyDescent="0.25">
      <c r="A318" s="4">
        <v>22</v>
      </c>
      <c r="B318" s="30" t="s">
        <v>970</v>
      </c>
      <c r="C318" s="4">
        <v>6</v>
      </c>
      <c r="D318" s="4">
        <v>5</v>
      </c>
      <c r="E318" s="4">
        <v>2</v>
      </c>
      <c r="F318" s="4">
        <v>0</v>
      </c>
      <c r="G318" s="4">
        <v>0</v>
      </c>
      <c r="H318" s="4">
        <v>6</v>
      </c>
      <c r="I318" s="4">
        <v>6</v>
      </c>
      <c r="J318" s="4">
        <v>5</v>
      </c>
      <c r="K318" s="12">
        <f t="shared" si="14"/>
        <v>30</v>
      </c>
      <c r="L318" s="6">
        <f t="shared" si="15"/>
        <v>0.37735849056603776</v>
      </c>
      <c r="M318" s="4">
        <v>15</v>
      </c>
      <c r="N318" s="4" t="s">
        <v>277</v>
      </c>
      <c r="O318" s="38">
        <v>11</v>
      </c>
      <c r="P318" s="37" t="s">
        <v>267</v>
      </c>
      <c r="Q318" s="40" t="s">
        <v>971</v>
      </c>
      <c r="R318" s="41" t="s">
        <v>118</v>
      </c>
      <c r="S318" s="41" t="s">
        <v>119</v>
      </c>
      <c r="T318" s="40" t="s">
        <v>243</v>
      </c>
    </row>
    <row r="319" spans="1:20" s="8" customFormat="1" hidden="1" x14ac:dyDescent="0.25">
      <c r="A319" s="4">
        <v>23</v>
      </c>
      <c r="B319" s="30" t="s">
        <v>901</v>
      </c>
      <c r="C319" s="4">
        <v>8.5</v>
      </c>
      <c r="D319" s="4">
        <v>1</v>
      </c>
      <c r="E319" s="4">
        <v>9</v>
      </c>
      <c r="F319" s="4">
        <v>2</v>
      </c>
      <c r="G319" s="4">
        <v>0</v>
      </c>
      <c r="H319" s="4">
        <v>3</v>
      </c>
      <c r="I319" s="4">
        <v>2</v>
      </c>
      <c r="J319" s="4">
        <v>4</v>
      </c>
      <c r="K319" s="12">
        <f t="shared" si="14"/>
        <v>29.5</v>
      </c>
      <c r="L319" s="6">
        <f t="shared" si="15"/>
        <v>0.37106918238993708</v>
      </c>
      <c r="M319" s="4">
        <v>16</v>
      </c>
      <c r="N319" s="4" t="s">
        <v>277</v>
      </c>
      <c r="O319" s="38">
        <v>11</v>
      </c>
      <c r="P319" s="37" t="s">
        <v>263</v>
      </c>
      <c r="Q319" s="40" t="s">
        <v>902</v>
      </c>
      <c r="R319" s="41" t="s">
        <v>118</v>
      </c>
      <c r="S319" s="41" t="s">
        <v>222</v>
      </c>
      <c r="T319" s="40" t="s">
        <v>256</v>
      </c>
    </row>
    <row r="320" spans="1:20" s="8" customFormat="1" hidden="1" x14ac:dyDescent="0.25">
      <c r="A320" s="4">
        <v>24</v>
      </c>
      <c r="B320" s="30" t="s">
        <v>905</v>
      </c>
      <c r="C320" s="4">
        <v>10</v>
      </c>
      <c r="D320" s="4">
        <v>4</v>
      </c>
      <c r="E320" s="4">
        <v>1</v>
      </c>
      <c r="F320" s="4">
        <v>2</v>
      </c>
      <c r="G320" s="4">
        <v>2</v>
      </c>
      <c r="H320" s="4">
        <v>5</v>
      </c>
      <c r="I320" s="4">
        <v>2</v>
      </c>
      <c r="J320" s="4">
        <v>3</v>
      </c>
      <c r="K320" s="12">
        <f t="shared" si="14"/>
        <v>29</v>
      </c>
      <c r="L320" s="6">
        <f t="shared" si="15"/>
        <v>0.36477987421383645</v>
      </c>
      <c r="M320" s="4">
        <v>17</v>
      </c>
      <c r="N320" s="4" t="s">
        <v>277</v>
      </c>
      <c r="O320" s="38">
        <v>11</v>
      </c>
      <c r="P320" s="37">
        <v>2</v>
      </c>
      <c r="Q320" s="40" t="s">
        <v>906</v>
      </c>
      <c r="R320" s="41" t="s">
        <v>240</v>
      </c>
      <c r="S320" s="41" t="s">
        <v>152</v>
      </c>
      <c r="T320" s="40" t="s">
        <v>363</v>
      </c>
    </row>
    <row r="321" spans="1:20" s="8" customFormat="1" hidden="1" x14ac:dyDescent="0.25">
      <c r="A321" s="4">
        <v>25</v>
      </c>
      <c r="B321" s="30" t="s">
        <v>910</v>
      </c>
      <c r="C321" s="4">
        <v>11</v>
      </c>
      <c r="D321" s="4">
        <v>2</v>
      </c>
      <c r="E321" s="4">
        <v>0</v>
      </c>
      <c r="F321" s="4">
        <v>1</v>
      </c>
      <c r="G321" s="4">
        <v>3</v>
      </c>
      <c r="H321" s="4">
        <v>2</v>
      </c>
      <c r="I321" s="4">
        <v>8</v>
      </c>
      <c r="J321" s="4">
        <v>2</v>
      </c>
      <c r="K321" s="12">
        <f t="shared" si="14"/>
        <v>29</v>
      </c>
      <c r="L321" s="6">
        <f t="shared" si="15"/>
        <v>0.36477987421383645</v>
      </c>
      <c r="M321" s="4">
        <v>17</v>
      </c>
      <c r="N321" s="4" t="s">
        <v>277</v>
      </c>
      <c r="O321" s="38">
        <v>11</v>
      </c>
      <c r="P321" s="37" t="s">
        <v>899</v>
      </c>
      <c r="Q321" s="40" t="s">
        <v>911</v>
      </c>
      <c r="R321" s="41" t="s">
        <v>211</v>
      </c>
      <c r="S321" s="41" t="s">
        <v>150</v>
      </c>
      <c r="T321" s="40" t="s">
        <v>254</v>
      </c>
    </row>
    <row r="322" spans="1:20" s="8" customFormat="1" hidden="1" x14ac:dyDescent="0.25">
      <c r="A322" s="4">
        <v>26</v>
      </c>
      <c r="B322" s="30" t="s">
        <v>977</v>
      </c>
      <c r="C322" s="4">
        <v>5.5</v>
      </c>
      <c r="D322" s="4">
        <v>5</v>
      </c>
      <c r="E322" s="4">
        <v>1</v>
      </c>
      <c r="F322" s="4">
        <v>1</v>
      </c>
      <c r="G322" s="4">
        <v>2</v>
      </c>
      <c r="H322" s="4">
        <v>4</v>
      </c>
      <c r="I322" s="4">
        <v>7</v>
      </c>
      <c r="J322" s="4">
        <v>3</v>
      </c>
      <c r="K322" s="12">
        <f t="shared" si="14"/>
        <v>28.5</v>
      </c>
      <c r="L322" s="6">
        <f t="shared" si="15"/>
        <v>0.35849056603773582</v>
      </c>
      <c r="M322" s="4">
        <v>18</v>
      </c>
      <c r="N322" s="4" t="s">
        <v>277</v>
      </c>
      <c r="O322" s="38">
        <v>11</v>
      </c>
      <c r="P322" s="37" t="s">
        <v>506</v>
      </c>
      <c r="Q322" s="40" t="s">
        <v>978</v>
      </c>
      <c r="R322" s="41" t="s">
        <v>979</v>
      </c>
      <c r="S322" s="41" t="s">
        <v>813</v>
      </c>
      <c r="T322" s="40" t="s">
        <v>456</v>
      </c>
    </row>
    <row r="323" spans="1:20" s="8" customFormat="1" hidden="1" x14ac:dyDescent="0.25">
      <c r="A323" s="4">
        <v>27</v>
      </c>
      <c r="B323" s="30" t="s">
        <v>868</v>
      </c>
      <c r="C323" s="4">
        <v>6</v>
      </c>
      <c r="D323" s="4">
        <v>5</v>
      </c>
      <c r="E323" s="4">
        <v>0</v>
      </c>
      <c r="F323" s="4">
        <v>2</v>
      </c>
      <c r="G323" s="4">
        <v>1</v>
      </c>
      <c r="H323" s="4">
        <v>4</v>
      </c>
      <c r="I323" s="4">
        <v>6</v>
      </c>
      <c r="J323" s="4">
        <v>4</v>
      </c>
      <c r="K323" s="12">
        <f t="shared" si="14"/>
        <v>28</v>
      </c>
      <c r="L323" s="6">
        <f t="shared" si="15"/>
        <v>0.3522012578616352</v>
      </c>
      <c r="M323" s="4">
        <v>19</v>
      </c>
      <c r="N323" s="4" t="s">
        <v>277</v>
      </c>
      <c r="O323" s="36">
        <v>11</v>
      </c>
      <c r="P323" s="37" t="s">
        <v>263</v>
      </c>
      <c r="Q323" s="13" t="s">
        <v>869</v>
      </c>
      <c r="R323" s="35" t="s">
        <v>92</v>
      </c>
      <c r="S323" s="35" t="s">
        <v>191</v>
      </c>
      <c r="T323" s="13" t="s">
        <v>790</v>
      </c>
    </row>
    <row r="324" spans="1:20" s="8" customFormat="1" hidden="1" x14ac:dyDescent="0.25">
      <c r="A324" s="4">
        <v>28</v>
      </c>
      <c r="B324" s="30" t="s">
        <v>887</v>
      </c>
      <c r="C324" s="4">
        <v>4</v>
      </c>
      <c r="D324" s="4">
        <v>10</v>
      </c>
      <c r="E324" s="4">
        <v>2</v>
      </c>
      <c r="F324" s="4">
        <v>3</v>
      </c>
      <c r="G324" s="4">
        <v>3</v>
      </c>
      <c r="H324" s="4">
        <v>6</v>
      </c>
      <c r="I324" s="4">
        <v>0</v>
      </c>
      <c r="J324" s="4">
        <v>0</v>
      </c>
      <c r="K324" s="12">
        <f t="shared" si="14"/>
        <v>28</v>
      </c>
      <c r="L324" s="6">
        <f t="shared" si="15"/>
        <v>0.3522012578616352</v>
      </c>
      <c r="M324" s="4">
        <v>19</v>
      </c>
      <c r="N324" s="4" t="s">
        <v>277</v>
      </c>
      <c r="O324" s="38">
        <v>11</v>
      </c>
      <c r="P324" s="37">
        <v>2</v>
      </c>
      <c r="Q324" s="40" t="s">
        <v>888</v>
      </c>
      <c r="R324" s="41" t="s">
        <v>889</v>
      </c>
      <c r="S324" s="41" t="s">
        <v>890</v>
      </c>
      <c r="T324" s="40" t="s">
        <v>350</v>
      </c>
    </row>
    <row r="325" spans="1:20" s="8" customFormat="1" hidden="1" x14ac:dyDescent="0.25">
      <c r="A325" s="4">
        <v>29</v>
      </c>
      <c r="B325" s="30" t="s">
        <v>958</v>
      </c>
      <c r="C325" s="4">
        <v>7</v>
      </c>
      <c r="D325" s="4">
        <v>3</v>
      </c>
      <c r="E325" s="4">
        <v>0</v>
      </c>
      <c r="F325" s="4">
        <v>2</v>
      </c>
      <c r="G325" s="4">
        <v>0</v>
      </c>
      <c r="H325" s="4">
        <v>7</v>
      </c>
      <c r="I325" s="4">
        <v>6</v>
      </c>
      <c r="J325" s="4">
        <v>3</v>
      </c>
      <c r="K325" s="12">
        <f t="shared" si="14"/>
        <v>28</v>
      </c>
      <c r="L325" s="6">
        <f t="shared" si="15"/>
        <v>0.3522012578616352</v>
      </c>
      <c r="M325" s="4">
        <v>19</v>
      </c>
      <c r="N325" s="4" t="s">
        <v>277</v>
      </c>
      <c r="O325" s="38">
        <v>11</v>
      </c>
      <c r="P325" s="37" t="s">
        <v>267</v>
      </c>
      <c r="Q325" s="40" t="s">
        <v>959</v>
      </c>
      <c r="R325" s="41" t="s">
        <v>960</v>
      </c>
      <c r="S325" s="41" t="s">
        <v>326</v>
      </c>
      <c r="T325" s="40" t="s">
        <v>243</v>
      </c>
    </row>
    <row r="326" spans="1:20" s="8" customFormat="1" hidden="1" x14ac:dyDescent="0.25">
      <c r="A326" s="4">
        <v>79</v>
      </c>
      <c r="B326" s="30" t="s">
        <v>1005</v>
      </c>
      <c r="C326" s="4">
        <v>4</v>
      </c>
      <c r="D326" s="4">
        <v>8</v>
      </c>
      <c r="E326" s="4">
        <v>2</v>
      </c>
      <c r="F326" s="4">
        <v>5</v>
      </c>
      <c r="G326" s="4">
        <v>1</v>
      </c>
      <c r="H326" s="4">
        <v>2</v>
      </c>
      <c r="I326" s="4">
        <v>5</v>
      </c>
      <c r="J326" s="4">
        <v>1</v>
      </c>
      <c r="K326" s="12">
        <f t="shared" si="14"/>
        <v>28</v>
      </c>
      <c r="L326" s="6">
        <f t="shared" si="15"/>
        <v>0.3522012578616352</v>
      </c>
      <c r="M326" s="4">
        <v>19</v>
      </c>
      <c r="N326" s="4" t="s">
        <v>277</v>
      </c>
      <c r="O326" s="38">
        <v>11</v>
      </c>
      <c r="P326" s="37" t="s">
        <v>267</v>
      </c>
      <c r="Q326" s="40" t="s">
        <v>1006</v>
      </c>
      <c r="R326" s="41" t="s">
        <v>155</v>
      </c>
      <c r="S326" s="41" t="s">
        <v>660</v>
      </c>
      <c r="T326" s="40" t="s">
        <v>243</v>
      </c>
    </row>
    <row r="327" spans="1:20" s="8" customFormat="1" hidden="1" x14ac:dyDescent="0.25">
      <c r="A327" s="4">
        <v>30</v>
      </c>
      <c r="B327" s="30" t="s">
        <v>961</v>
      </c>
      <c r="C327" s="4">
        <v>5</v>
      </c>
      <c r="D327" s="4">
        <v>2</v>
      </c>
      <c r="E327" s="4">
        <v>1</v>
      </c>
      <c r="F327" s="4">
        <v>3</v>
      </c>
      <c r="G327" s="4">
        <v>0</v>
      </c>
      <c r="H327" s="4">
        <v>2</v>
      </c>
      <c r="I327" s="4">
        <v>10</v>
      </c>
      <c r="J327" s="4">
        <v>4</v>
      </c>
      <c r="K327" s="12">
        <f t="shared" si="14"/>
        <v>27</v>
      </c>
      <c r="L327" s="6">
        <f t="shared" si="15"/>
        <v>0.33962264150943394</v>
      </c>
      <c r="M327" s="4">
        <v>20</v>
      </c>
      <c r="N327" s="4" t="s">
        <v>277</v>
      </c>
      <c r="O327" s="38">
        <v>11</v>
      </c>
      <c r="P327" s="37" t="s">
        <v>267</v>
      </c>
      <c r="Q327" s="40" t="s">
        <v>962</v>
      </c>
      <c r="R327" s="41" t="s">
        <v>227</v>
      </c>
      <c r="S327" s="41" t="s">
        <v>963</v>
      </c>
      <c r="T327" s="40" t="s">
        <v>259</v>
      </c>
    </row>
    <row r="328" spans="1:20" s="8" customFormat="1" hidden="1" x14ac:dyDescent="0.25">
      <c r="A328" s="4">
        <v>31</v>
      </c>
      <c r="B328" s="30" t="s">
        <v>972</v>
      </c>
      <c r="C328" s="4">
        <v>6</v>
      </c>
      <c r="D328" s="4">
        <v>5</v>
      </c>
      <c r="E328" s="4">
        <v>0</v>
      </c>
      <c r="F328" s="4">
        <v>2</v>
      </c>
      <c r="G328" s="4">
        <v>0</v>
      </c>
      <c r="H328" s="4">
        <v>4</v>
      </c>
      <c r="I328" s="4">
        <v>8</v>
      </c>
      <c r="J328" s="4">
        <v>2</v>
      </c>
      <c r="K328" s="12">
        <f t="shared" ref="K328:K375" si="16">SUM(C328:J328)</f>
        <v>27</v>
      </c>
      <c r="L328" s="6">
        <f t="shared" si="15"/>
        <v>0.33962264150943394</v>
      </c>
      <c r="M328" s="4">
        <v>20</v>
      </c>
      <c r="N328" s="4" t="s">
        <v>277</v>
      </c>
      <c r="O328" s="38">
        <v>11</v>
      </c>
      <c r="P328" s="37">
        <v>11</v>
      </c>
      <c r="Q328" s="40" t="s">
        <v>973</v>
      </c>
      <c r="R328" s="41" t="s">
        <v>211</v>
      </c>
      <c r="S328" s="41" t="s">
        <v>400</v>
      </c>
      <c r="T328" s="40" t="s">
        <v>346</v>
      </c>
    </row>
    <row r="329" spans="1:20" s="8" customFormat="1" hidden="1" x14ac:dyDescent="0.25">
      <c r="A329" s="4">
        <v>32</v>
      </c>
      <c r="B329" s="30" t="s">
        <v>986</v>
      </c>
      <c r="C329" s="4">
        <v>4</v>
      </c>
      <c r="D329" s="4">
        <v>5</v>
      </c>
      <c r="E329" s="4">
        <v>0</v>
      </c>
      <c r="F329" s="4">
        <v>3</v>
      </c>
      <c r="G329" s="4">
        <v>0</v>
      </c>
      <c r="H329" s="4">
        <v>5</v>
      </c>
      <c r="I329" s="4">
        <v>8</v>
      </c>
      <c r="J329" s="4">
        <v>2</v>
      </c>
      <c r="K329" s="12">
        <f t="shared" si="16"/>
        <v>27</v>
      </c>
      <c r="L329" s="6">
        <f t="shared" ref="L329:L360" si="17">K329/79.5</f>
        <v>0.33962264150943394</v>
      </c>
      <c r="M329" s="4">
        <v>20</v>
      </c>
      <c r="N329" s="4" t="s">
        <v>277</v>
      </c>
      <c r="O329" s="38">
        <v>11</v>
      </c>
      <c r="P329" s="37" t="s">
        <v>593</v>
      </c>
      <c r="Q329" s="40" t="s">
        <v>987</v>
      </c>
      <c r="R329" s="41" t="s">
        <v>718</v>
      </c>
      <c r="S329" s="41" t="s">
        <v>195</v>
      </c>
      <c r="T329" s="40" t="s">
        <v>254</v>
      </c>
    </row>
    <row r="330" spans="1:20" s="8" customFormat="1" hidden="1" x14ac:dyDescent="0.25">
      <c r="A330" s="4">
        <v>33</v>
      </c>
      <c r="B330" s="30" t="s">
        <v>1048</v>
      </c>
      <c r="C330" s="4">
        <v>7</v>
      </c>
      <c r="D330" s="4">
        <v>7</v>
      </c>
      <c r="E330" s="4">
        <v>0</v>
      </c>
      <c r="F330" s="4">
        <v>0</v>
      </c>
      <c r="G330" s="4">
        <v>0</v>
      </c>
      <c r="H330" s="4">
        <v>4</v>
      </c>
      <c r="I330" s="4">
        <v>8</v>
      </c>
      <c r="J330" s="4">
        <v>1</v>
      </c>
      <c r="K330" s="12">
        <f t="shared" si="16"/>
        <v>27</v>
      </c>
      <c r="L330" s="6">
        <f t="shared" si="17"/>
        <v>0.33962264150943394</v>
      </c>
      <c r="M330" s="4">
        <v>20</v>
      </c>
      <c r="N330" s="4" t="s">
        <v>277</v>
      </c>
      <c r="O330" s="38">
        <v>11</v>
      </c>
      <c r="P330" s="37" t="s">
        <v>268</v>
      </c>
      <c r="Q330" s="40" t="s">
        <v>1049</v>
      </c>
      <c r="R330" s="41" t="s">
        <v>124</v>
      </c>
      <c r="S330" s="41" t="s">
        <v>152</v>
      </c>
      <c r="T330" s="40" t="s">
        <v>256</v>
      </c>
    </row>
    <row r="331" spans="1:20" s="8" customFormat="1" hidden="1" x14ac:dyDescent="0.25">
      <c r="A331" s="4">
        <v>34</v>
      </c>
      <c r="B331" s="30" t="s">
        <v>1024</v>
      </c>
      <c r="C331" s="4">
        <v>5</v>
      </c>
      <c r="D331" s="4">
        <v>6</v>
      </c>
      <c r="E331" s="4">
        <v>2</v>
      </c>
      <c r="F331" s="4">
        <v>1</v>
      </c>
      <c r="G331" s="4">
        <v>0</v>
      </c>
      <c r="H331" s="4">
        <v>4</v>
      </c>
      <c r="I331" s="4">
        <v>7</v>
      </c>
      <c r="J331" s="4">
        <v>1.5</v>
      </c>
      <c r="K331" s="12">
        <f t="shared" si="16"/>
        <v>26.5</v>
      </c>
      <c r="L331" s="6">
        <f t="shared" si="17"/>
        <v>0.33333333333333331</v>
      </c>
      <c r="M331" s="4">
        <v>21</v>
      </c>
      <c r="N331" s="4" t="s">
        <v>277</v>
      </c>
      <c r="O331" s="38">
        <v>11</v>
      </c>
      <c r="P331" s="37" t="s">
        <v>267</v>
      </c>
      <c r="Q331" s="40" t="s">
        <v>1025</v>
      </c>
      <c r="R331" s="41" t="s">
        <v>164</v>
      </c>
      <c r="S331" s="41" t="s">
        <v>90</v>
      </c>
      <c r="T331" s="40" t="s">
        <v>247</v>
      </c>
    </row>
    <row r="332" spans="1:20" s="8" customFormat="1" hidden="1" x14ac:dyDescent="0.25">
      <c r="A332" s="4">
        <v>35</v>
      </c>
      <c r="B332" s="30" t="s">
        <v>997</v>
      </c>
      <c r="C332" s="4">
        <v>5</v>
      </c>
      <c r="D332" s="4">
        <v>4</v>
      </c>
      <c r="E332" s="4">
        <v>1</v>
      </c>
      <c r="F332" s="4">
        <v>2</v>
      </c>
      <c r="G332" s="4">
        <v>0</v>
      </c>
      <c r="H332" s="4">
        <v>7</v>
      </c>
      <c r="I332" s="4">
        <v>6</v>
      </c>
      <c r="J332" s="4">
        <v>1</v>
      </c>
      <c r="K332" s="12">
        <f t="shared" si="16"/>
        <v>26</v>
      </c>
      <c r="L332" s="6">
        <f t="shared" si="17"/>
        <v>0.32704402515723269</v>
      </c>
      <c r="M332" s="4">
        <v>22</v>
      </c>
      <c r="N332" s="4" t="s">
        <v>277</v>
      </c>
      <c r="O332" s="36">
        <v>11</v>
      </c>
      <c r="P332" s="30" t="s">
        <v>267</v>
      </c>
      <c r="Q332" s="13" t="s">
        <v>998</v>
      </c>
      <c r="R332" s="35" t="s">
        <v>106</v>
      </c>
      <c r="S332" s="35" t="s">
        <v>999</v>
      </c>
      <c r="T332" s="40" t="s">
        <v>246</v>
      </c>
    </row>
    <row r="333" spans="1:20" s="8" customFormat="1" hidden="1" x14ac:dyDescent="0.25">
      <c r="A333" s="4">
        <v>36</v>
      </c>
      <c r="B333" s="30" t="s">
        <v>907</v>
      </c>
      <c r="C333" s="4">
        <v>3</v>
      </c>
      <c r="D333" s="4">
        <v>4</v>
      </c>
      <c r="E333" s="4">
        <v>0</v>
      </c>
      <c r="F333" s="4">
        <v>3</v>
      </c>
      <c r="G333" s="4">
        <v>1</v>
      </c>
      <c r="H333" s="4">
        <v>5</v>
      </c>
      <c r="I333" s="4">
        <v>6</v>
      </c>
      <c r="J333" s="4">
        <v>3</v>
      </c>
      <c r="K333" s="12">
        <f t="shared" si="16"/>
        <v>25</v>
      </c>
      <c r="L333" s="6">
        <f t="shared" si="17"/>
        <v>0.31446540880503143</v>
      </c>
      <c r="M333" s="4">
        <v>23</v>
      </c>
      <c r="N333" s="4" t="s">
        <v>277</v>
      </c>
      <c r="O333" s="38">
        <v>11</v>
      </c>
      <c r="P333" s="37" t="s">
        <v>263</v>
      </c>
      <c r="Q333" s="40" t="s">
        <v>908</v>
      </c>
      <c r="R333" s="41" t="s">
        <v>103</v>
      </c>
      <c r="S333" s="41" t="s">
        <v>85</v>
      </c>
      <c r="T333" s="40" t="s">
        <v>909</v>
      </c>
    </row>
    <row r="334" spans="1:20" s="8" customFormat="1" hidden="1" x14ac:dyDescent="0.25">
      <c r="A334" s="4">
        <v>37</v>
      </c>
      <c r="B334" s="30" t="s">
        <v>953</v>
      </c>
      <c r="C334" s="4">
        <v>4</v>
      </c>
      <c r="D334" s="4">
        <v>4</v>
      </c>
      <c r="E334" s="4">
        <v>0</v>
      </c>
      <c r="F334" s="4">
        <v>1</v>
      </c>
      <c r="G334" s="4">
        <v>2</v>
      </c>
      <c r="H334" s="4">
        <v>9</v>
      </c>
      <c r="I334" s="4">
        <v>4</v>
      </c>
      <c r="J334" s="4">
        <v>1</v>
      </c>
      <c r="K334" s="12">
        <f t="shared" si="16"/>
        <v>25</v>
      </c>
      <c r="L334" s="6">
        <f t="shared" si="17"/>
        <v>0.31446540880503143</v>
      </c>
      <c r="M334" s="4">
        <v>23</v>
      </c>
      <c r="N334" s="4" t="s">
        <v>277</v>
      </c>
      <c r="O334" s="38">
        <v>11</v>
      </c>
      <c r="P334" s="37" t="s">
        <v>262</v>
      </c>
      <c r="Q334" s="40" t="s">
        <v>954</v>
      </c>
      <c r="R334" s="41" t="s">
        <v>98</v>
      </c>
      <c r="S334" s="41" t="s">
        <v>222</v>
      </c>
      <c r="T334" s="40" t="s">
        <v>290</v>
      </c>
    </row>
    <row r="335" spans="1:20" s="8" customFormat="1" hidden="1" x14ac:dyDescent="0.25">
      <c r="A335" s="4">
        <v>38</v>
      </c>
      <c r="B335" s="30" t="s">
        <v>1010</v>
      </c>
      <c r="C335" s="4">
        <v>7</v>
      </c>
      <c r="D335" s="4">
        <v>6</v>
      </c>
      <c r="E335" s="4">
        <v>3</v>
      </c>
      <c r="F335" s="4">
        <v>0</v>
      </c>
      <c r="G335" s="4">
        <v>1</v>
      </c>
      <c r="H335" s="4">
        <v>5</v>
      </c>
      <c r="I335" s="4">
        <v>0</v>
      </c>
      <c r="J335" s="4">
        <v>3</v>
      </c>
      <c r="K335" s="12">
        <f t="shared" si="16"/>
        <v>25</v>
      </c>
      <c r="L335" s="6">
        <f t="shared" si="17"/>
        <v>0.31446540880503143</v>
      </c>
      <c r="M335" s="4">
        <v>23</v>
      </c>
      <c r="N335" s="4" t="s">
        <v>277</v>
      </c>
      <c r="O335" s="36">
        <v>11</v>
      </c>
      <c r="P335" s="30" t="s">
        <v>272</v>
      </c>
      <c r="Q335" s="13" t="s">
        <v>1011</v>
      </c>
      <c r="R335" s="35" t="s">
        <v>1012</v>
      </c>
      <c r="S335" s="35" t="s">
        <v>1013</v>
      </c>
      <c r="T335" s="40" t="s">
        <v>246</v>
      </c>
    </row>
    <row r="336" spans="1:20" s="8" customFormat="1" hidden="1" x14ac:dyDescent="0.25">
      <c r="A336" s="4">
        <v>39</v>
      </c>
      <c r="B336" s="30" t="s">
        <v>896</v>
      </c>
      <c r="C336" s="4">
        <v>5</v>
      </c>
      <c r="D336" s="4">
        <v>4</v>
      </c>
      <c r="E336" s="4">
        <v>0</v>
      </c>
      <c r="F336" s="4">
        <v>3</v>
      </c>
      <c r="G336" s="4">
        <v>0</v>
      </c>
      <c r="H336" s="4">
        <v>3</v>
      </c>
      <c r="I336" s="4">
        <v>4</v>
      </c>
      <c r="J336" s="4">
        <v>5</v>
      </c>
      <c r="K336" s="12">
        <f t="shared" si="16"/>
        <v>24</v>
      </c>
      <c r="L336" s="6">
        <f t="shared" si="17"/>
        <v>0.30188679245283018</v>
      </c>
      <c r="M336" s="4">
        <v>24</v>
      </c>
      <c r="N336" s="4" t="s">
        <v>277</v>
      </c>
      <c r="O336" s="38">
        <v>11</v>
      </c>
      <c r="P336" s="37" t="s">
        <v>267</v>
      </c>
      <c r="Q336" s="40" t="s">
        <v>897</v>
      </c>
      <c r="R336" s="41" t="s">
        <v>118</v>
      </c>
      <c r="S336" s="41" t="s">
        <v>85</v>
      </c>
      <c r="T336" s="40" t="s">
        <v>427</v>
      </c>
    </row>
    <row r="337" spans="1:20" s="8" customFormat="1" hidden="1" x14ac:dyDescent="0.25">
      <c r="A337" s="4">
        <v>40</v>
      </c>
      <c r="B337" s="30" t="s">
        <v>945</v>
      </c>
      <c r="C337" s="4">
        <v>6</v>
      </c>
      <c r="D337" s="4">
        <v>3</v>
      </c>
      <c r="E337" s="4">
        <v>0</v>
      </c>
      <c r="F337" s="4">
        <v>2</v>
      </c>
      <c r="G337" s="4">
        <v>0</v>
      </c>
      <c r="H337" s="4">
        <v>6</v>
      </c>
      <c r="I337" s="4">
        <v>6</v>
      </c>
      <c r="J337" s="4">
        <v>1</v>
      </c>
      <c r="K337" s="12">
        <f t="shared" si="16"/>
        <v>24</v>
      </c>
      <c r="L337" s="6">
        <f t="shared" si="17"/>
        <v>0.30188679245283018</v>
      </c>
      <c r="M337" s="4">
        <v>24</v>
      </c>
      <c r="N337" s="4" t="s">
        <v>277</v>
      </c>
      <c r="O337" s="38">
        <v>11</v>
      </c>
      <c r="P337" s="37" t="s">
        <v>267</v>
      </c>
      <c r="Q337" s="40" t="s">
        <v>946</v>
      </c>
      <c r="R337" s="41" t="s">
        <v>201</v>
      </c>
      <c r="S337" s="41" t="s">
        <v>222</v>
      </c>
      <c r="T337" s="40" t="s">
        <v>427</v>
      </c>
    </row>
    <row r="338" spans="1:20" s="8" customFormat="1" hidden="1" x14ac:dyDescent="0.25">
      <c r="A338" s="4">
        <v>41</v>
      </c>
      <c r="B338" s="30" t="s">
        <v>966</v>
      </c>
      <c r="C338" s="4">
        <v>10</v>
      </c>
      <c r="D338" s="4">
        <v>0</v>
      </c>
      <c r="E338" s="4">
        <v>0</v>
      </c>
      <c r="F338" s="4">
        <v>1</v>
      </c>
      <c r="G338" s="4">
        <v>0</v>
      </c>
      <c r="H338" s="4">
        <v>7</v>
      </c>
      <c r="I338" s="4">
        <v>6</v>
      </c>
      <c r="J338" s="4">
        <v>0</v>
      </c>
      <c r="K338" s="12">
        <f t="shared" si="16"/>
        <v>24</v>
      </c>
      <c r="L338" s="6">
        <f t="shared" si="17"/>
        <v>0.30188679245283018</v>
      </c>
      <c r="M338" s="4">
        <v>24</v>
      </c>
      <c r="N338" s="4" t="s">
        <v>277</v>
      </c>
      <c r="O338" s="38">
        <v>11</v>
      </c>
      <c r="P338" s="37" t="s">
        <v>270</v>
      </c>
      <c r="Q338" s="40" t="s">
        <v>967</v>
      </c>
      <c r="R338" s="41" t="s">
        <v>781</v>
      </c>
      <c r="S338" s="41" t="s">
        <v>152</v>
      </c>
      <c r="T338" s="40" t="s">
        <v>252</v>
      </c>
    </row>
    <row r="339" spans="1:20" s="8" customFormat="1" hidden="1" x14ac:dyDescent="0.25">
      <c r="A339" s="4">
        <v>42</v>
      </c>
      <c r="B339" s="30" t="s">
        <v>968</v>
      </c>
      <c r="C339" s="4">
        <v>6</v>
      </c>
      <c r="D339" s="4">
        <v>1</v>
      </c>
      <c r="E339" s="4">
        <v>1</v>
      </c>
      <c r="F339" s="4">
        <v>1</v>
      </c>
      <c r="G339" s="4">
        <v>3</v>
      </c>
      <c r="H339" s="4">
        <v>4</v>
      </c>
      <c r="I339" s="4">
        <v>8</v>
      </c>
      <c r="J339" s="4">
        <v>0</v>
      </c>
      <c r="K339" s="12">
        <f t="shared" si="16"/>
        <v>24</v>
      </c>
      <c r="L339" s="6">
        <f t="shared" si="17"/>
        <v>0.30188679245283018</v>
      </c>
      <c r="M339" s="4">
        <v>24</v>
      </c>
      <c r="N339" s="4" t="s">
        <v>277</v>
      </c>
      <c r="O339" s="36">
        <v>11</v>
      </c>
      <c r="P339" s="30" t="s">
        <v>272</v>
      </c>
      <c r="Q339" s="13" t="s">
        <v>969</v>
      </c>
      <c r="R339" s="35" t="s">
        <v>238</v>
      </c>
      <c r="S339" s="35" t="s">
        <v>110</v>
      </c>
      <c r="T339" s="40" t="s">
        <v>246</v>
      </c>
    </row>
    <row r="340" spans="1:20" s="8" customFormat="1" hidden="1" x14ac:dyDescent="0.25">
      <c r="A340" s="4">
        <v>43</v>
      </c>
      <c r="B340" s="30" t="s">
        <v>878</v>
      </c>
      <c r="C340" s="4">
        <v>8</v>
      </c>
      <c r="D340" s="4">
        <v>5</v>
      </c>
      <c r="E340" s="4">
        <v>0</v>
      </c>
      <c r="F340" s="4">
        <v>0</v>
      </c>
      <c r="G340" s="4">
        <v>0</v>
      </c>
      <c r="H340" s="4">
        <v>4</v>
      </c>
      <c r="I340" s="4">
        <v>2</v>
      </c>
      <c r="J340" s="4">
        <v>4</v>
      </c>
      <c r="K340" s="12">
        <f t="shared" si="16"/>
        <v>23</v>
      </c>
      <c r="L340" s="6">
        <f t="shared" si="17"/>
        <v>0.28930817610062892</v>
      </c>
      <c r="M340" s="4">
        <v>25</v>
      </c>
      <c r="N340" s="4" t="s">
        <v>277</v>
      </c>
      <c r="O340" s="38">
        <v>11</v>
      </c>
      <c r="P340" s="37" t="s">
        <v>879</v>
      </c>
      <c r="Q340" s="40" t="s">
        <v>880</v>
      </c>
      <c r="R340" s="41" t="s">
        <v>452</v>
      </c>
      <c r="S340" s="41" t="s">
        <v>162</v>
      </c>
      <c r="T340" s="40" t="s">
        <v>251</v>
      </c>
    </row>
    <row r="341" spans="1:20" s="8" customFormat="1" hidden="1" x14ac:dyDescent="0.25">
      <c r="A341" s="4">
        <v>44</v>
      </c>
      <c r="B341" s="30" t="s">
        <v>912</v>
      </c>
      <c r="C341" s="4">
        <v>7</v>
      </c>
      <c r="D341" s="4">
        <v>4</v>
      </c>
      <c r="E341" s="4">
        <v>1</v>
      </c>
      <c r="F341" s="4">
        <v>0</v>
      </c>
      <c r="G341" s="4">
        <v>3</v>
      </c>
      <c r="H341" s="4">
        <v>2</v>
      </c>
      <c r="I341" s="4">
        <v>2</v>
      </c>
      <c r="J341" s="4">
        <v>4</v>
      </c>
      <c r="K341" s="12">
        <f t="shared" si="16"/>
        <v>23</v>
      </c>
      <c r="L341" s="6">
        <f t="shared" si="17"/>
        <v>0.28930817610062892</v>
      </c>
      <c r="M341" s="4">
        <v>25</v>
      </c>
      <c r="N341" s="4" t="s">
        <v>277</v>
      </c>
      <c r="O341" s="36">
        <v>11</v>
      </c>
      <c r="P341" s="37" t="s">
        <v>263</v>
      </c>
      <c r="Q341" s="13" t="s">
        <v>913</v>
      </c>
      <c r="R341" s="35" t="s">
        <v>313</v>
      </c>
      <c r="S341" s="35" t="s">
        <v>317</v>
      </c>
      <c r="T341" s="13" t="s">
        <v>790</v>
      </c>
    </row>
    <row r="342" spans="1:20" s="8" customFormat="1" hidden="1" x14ac:dyDescent="0.25">
      <c r="A342" s="4">
        <v>45</v>
      </c>
      <c r="B342" s="30" t="s">
        <v>1038</v>
      </c>
      <c r="C342" s="4">
        <v>8</v>
      </c>
      <c r="D342" s="4">
        <v>5</v>
      </c>
      <c r="E342" s="4">
        <v>2</v>
      </c>
      <c r="F342" s="4">
        <v>0</v>
      </c>
      <c r="G342" s="4">
        <v>3</v>
      </c>
      <c r="H342" s="4">
        <v>5</v>
      </c>
      <c r="I342" s="4">
        <v>0</v>
      </c>
      <c r="J342" s="4">
        <v>0</v>
      </c>
      <c r="K342" s="12">
        <f t="shared" si="16"/>
        <v>23</v>
      </c>
      <c r="L342" s="6">
        <f t="shared" si="17"/>
        <v>0.28930817610062892</v>
      </c>
      <c r="M342" s="4">
        <v>25</v>
      </c>
      <c r="N342" s="4" t="s">
        <v>277</v>
      </c>
      <c r="O342" s="38">
        <v>11</v>
      </c>
      <c r="P342" s="37" t="s">
        <v>263</v>
      </c>
      <c r="Q342" s="40" t="s">
        <v>1039</v>
      </c>
      <c r="R342" s="41" t="s">
        <v>197</v>
      </c>
      <c r="S342" s="41" t="s">
        <v>400</v>
      </c>
      <c r="T342" s="40" t="s">
        <v>256</v>
      </c>
    </row>
    <row r="343" spans="1:20" s="8" customFormat="1" hidden="1" x14ac:dyDescent="0.25">
      <c r="A343" s="4">
        <v>46</v>
      </c>
      <c r="B343" s="30" t="s">
        <v>1040</v>
      </c>
      <c r="C343" s="4">
        <v>6</v>
      </c>
      <c r="D343" s="4">
        <v>3</v>
      </c>
      <c r="E343" s="4">
        <v>0</v>
      </c>
      <c r="F343" s="4">
        <v>0</v>
      </c>
      <c r="G343" s="4">
        <v>0</v>
      </c>
      <c r="H343" s="4">
        <v>4</v>
      </c>
      <c r="I343" s="4">
        <v>8</v>
      </c>
      <c r="J343" s="4">
        <v>2</v>
      </c>
      <c r="K343" s="12">
        <f t="shared" si="16"/>
        <v>23</v>
      </c>
      <c r="L343" s="6">
        <f t="shared" si="17"/>
        <v>0.28930817610062892</v>
      </c>
      <c r="M343" s="4">
        <v>25</v>
      </c>
      <c r="N343" s="4" t="s">
        <v>277</v>
      </c>
      <c r="O343" s="38">
        <v>11</v>
      </c>
      <c r="P343" s="37" t="s">
        <v>506</v>
      </c>
      <c r="Q343" s="40" t="s">
        <v>1041</v>
      </c>
      <c r="R343" s="41" t="s">
        <v>89</v>
      </c>
      <c r="S343" s="41" t="s">
        <v>90</v>
      </c>
      <c r="T343" s="40" t="s">
        <v>456</v>
      </c>
    </row>
    <row r="344" spans="1:20" s="8" customFormat="1" hidden="1" x14ac:dyDescent="0.25">
      <c r="A344" s="4">
        <v>47</v>
      </c>
      <c r="B344" s="30" t="s">
        <v>942</v>
      </c>
      <c r="C344" s="4">
        <v>4</v>
      </c>
      <c r="D344" s="4">
        <v>1</v>
      </c>
      <c r="E344" s="4">
        <v>3</v>
      </c>
      <c r="F344" s="4">
        <v>1</v>
      </c>
      <c r="G344" s="4">
        <v>0</v>
      </c>
      <c r="H344" s="4">
        <v>3</v>
      </c>
      <c r="I344" s="4">
        <v>10</v>
      </c>
      <c r="J344" s="4">
        <v>0.5</v>
      </c>
      <c r="K344" s="12">
        <f t="shared" si="16"/>
        <v>22.5</v>
      </c>
      <c r="L344" s="6">
        <f t="shared" si="17"/>
        <v>0.28301886792452829</v>
      </c>
      <c r="M344" s="4">
        <v>26</v>
      </c>
      <c r="N344" s="4" t="s">
        <v>277</v>
      </c>
      <c r="O344" s="38">
        <v>11</v>
      </c>
      <c r="P344" s="37" t="s">
        <v>263</v>
      </c>
      <c r="Q344" s="40" t="s">
        <v>943</v>
      </c>
      <c r="R344" s="41" t="s">
        <v>944</v>
      </c>
      <c r="S344" s="41" t="s">
        <v>326</v>
      </c>
      <c r="T344" s="40" t="s">
        <v>354</v>
      </c>
    </row>
    <row r="345" spans="1:20" s="8" customFormat="1" hidden="1" x14ac:dyDescent="0.25">
      <c r="A345" s="4">
        <v>48</v>
      </c>
      <c r="B345" s="30" t="s">
        <v>974</v>
      </c>
      <c r="C345" s="4">
        <v>6</v>
      </c>
      <c r="D345" s="4">
        <v>5</v>
      </c>
      <c r="E345" s="4">
        <v>1</v>
      </c>
      <c r="F345" s="4">
        <v>1</v>
      </c>
      <c r="G345" s="4">
        <v>0</v>
      </c>
      <c r="H345" s="4">
        <v>5</v>
      </c>
      <c r="I345" s="4">
        <v>4</v>
      </c>
      <c r="J345" s="4">
        <v>0</v>
      </c>
      <c r="K345" s="12">
        <f t="shared" si="16"/>
        <v>22</v>
      </c>
      <c r="L345" s="6">
        <f t="shared" si="17"/>
        <v>0.27672955974842767</v>
      </c>
      <c r="M345" s="4">
        <v>27</v>
      </c>
      <c r="N345" s="4" t="s">
        <v>277</v>
      </c>
      <c r="O345" s="38">
        <v>11</v>
      </c>
      <c r="P345" s="37">
        <v>1</v>
      </c>
      <c r="Q345" s="40" t="s">
        <v>975</v>
      </c>
      <c r="R345" s="41" t="s">
        <v>976</v>
      </c>
      <c r="S345" s="41" t="s">
        <v>152</v>
      </c>
      <c r="T345" s="40" t="s">
        <v>363</v>
      </c>
    </row>
    <row r="346" spans="1:20" s="8" customFormat="1" hidden="1" x14ac:dyDescent="0.25">
      <c r="A346" s="4">
        <v>49</v>
      </c>
      <c r="B346" s="30" t="s">
        <v>991</v>
      </c>
      <c r="C346" s="4">
        <v>6</v>
      </c>
      <c r="D346" s="4">
        <v>7</v>
      </c>
      <c r="E346" s="4">
        <v>1</v>
      </c>
      <c r="F346" s="4">
        <v>1</v>
      </c>
      <c r="G346" s="4">
        <v>0</v>
      </c>
      <c r="H346" s="4">
        <v>5</v>
      </c>
      <c r="I346" s="4">
        <v>0</v>
      </c>
      <c r="J346" s="4">
        <v>2</v>
      </c>
      <c r="K346" s="12">
        <f t="shared" si="16"/>
        <v>22</v>
      </c>
      <c r="L346" s="6">
        <f t="shared" si="17"/>
        <v>0.27672955974842767</v>
      </c>
      <c r="M346" s="4">
        <v>27</v>
      </c>
      <c r="N346" s="4" t="s">
        <v>277</v>
      </c>
      <c r="O346" s="38">
        <v>11</v>
      </c>
      <c r="P346" s="37" t="s">
        <v>709</v>
      </c>
      <c r="Q346" s="40" t="s">
        <v>992</v>
      </c>
      <c r="R346" s="41" t="s">
        <v>520</v>
      </c>
      <c r="S346" s="41" t="s">
        <v>230</v>
      </c>
      <c r="T346" s="40" t="s">
        <v>254</v>
      </c>
    </row>
    <row r="347" spans="1:20" s="8" customFormat="1" hidden="1" x14ac:dyDescent="0.25">
      <c r="A347" s="4">
        <v>50</v>
      </c>
      <c r="B347" s="30" t="s">
        <v>1003</v>
      </c>
      <c r="C347" s="4">
        <v>3.5</v>
      </c>
      <c r="D347" s="4">
        <v>3</v>
      </c>
      <c r="E347" s="4">
        <v>0</v>
      </c>
      <c r="F347" s="4">
        <v>3</v>
      </c>
      <c r="G347" s="4">
        <v>3</v>
      </c>
      <c r="H347" s="4">
        <v>4</v>
      </c>
      <c r="I347" s="4">
        <v>4</v>
      </c>
      <c r="J347" s="4">
        <v>1.5</v>
      </c>
      <c r="K347" s="12">
        <f t="shared" si="16"/>
        <v>22</v>
      </c>
      <c r="L347" s="6">
        <f t="shared" si="17"/>
        <v>0.27672955974842767</v>
      </c>
      <c r="M347" s="4">
        <v>27</v>
      </c>
      <c r="N347" s="4" t="s">
        <v>277</v>
      </c>
      <c r="O347" s="38">
        <v>11</v>
      </c>
      <c r="P347" s="37" t="s">
        <v>265</v>
      </c>
      <c r="Q347" s="40" t="s">
        <v>1004</v>
      </c>
      <c r="R347" s="41" t="s">
        <v>106</v>
      </c>
      <c r="S347" s="41" t="s">
        <v>119</v>
      </c>
      <c r="T347" s="40" t="s">
        <v>252</v>
      </c>
    </row>
    <row r="348" spans="1:20" s="8" customFormat="1" hidden="1" x14ac:dyDescent="0.25">
      <c r="A348" s="4">
        <v>51</v>
      </c>
      <c r="B348" s="30" t="s">
        <v>1026</v>
      </c>
      <c r="C348" s="4">
        <v>5</v>
      </c>
      <c r="D348" s="4">
        <v>0</v>
      </c>
      <c r="E348" s="4">
        <v>1</v>
      </c>
      <c r="F348" s="4">
        <v>2</v>
      </c>
      <c r="G348" s="4">
        <v>0</v>
      </c>
      <c r="H348" s="4">
        <v>5</v>
      </c>
      <c r="I348" s="4">
        <v>7</v>
      </c>
      <c r="J348" s="4">
        <v>2</v>
      </c>
      <c r="K348" s="12">
        <f t="shared" si="16"/>
        <v>22</v>
      </c>
      <c r="L348" s="6">
        <f t="shared" si="17"/>
        <v>0.27672955974842767</v>
      </c>
      <c r="M348" s="4">
        <v>27</v>
      </c>
      <c r="N348" s="4" t="s">
        <v>277</v>
      </c>
      <c r="O348" s="38">
        <v>11</v>
      </c>
      <c r="P348" s="37" t="s">
        <v>263</v>
      </c>
      <c r="Q348" s="40" t="s">
        <v>1027</v>
      </c>
      <c r="R348" s="41" t="s">
        <v>1028</v>
      </c>
      <c r="S348" s="41" t="s">
        <v>96</v>
      </c>
      <c r="T348" s="40" t="s">
        <v>521</v>
      </c>
    </row>
    <row r="349" spans="1:20" s="8" customFormat="1" hidden="1" x14ac:dyDescent="0.25">
      <c r="A349" s="4">
        <v>52</v>
      </c>
      <c r="B349" s="30" t="s">
        <v>940</v>
      </c>
      <c r="C349" s="4">
        <v>7</v>
      </c>
      <c r="D349" s="4">
        <v>1</v>
      </c>
      <c r="E349" s="4">
        <v>0</v>
      </c>
      <c r="F349" s="4">
        <v>0</v>
      </c>
      <c r="G349" s="4">
        <v>1</v>
      </c>
      <c r="H349" s="4">
        <v>6</v>
      </c>
      <c r="I349" s="4">
        <v>6</v>
      </c>
      <c r="J349" s="4">
        <v>0</v>
      </c>
      <c r="K349" s="12">
        <f t="shared" si="16"/>
        <v>21</v>
      </c>
      <c r="L349" s="6">
        <f t="shared" si="17"/>
        <v>0.26415094339622641</v>
      </c>
      <c r="M349" s="4">
        <v>28</v>
      </c>
      <c r="N349" s="4" t="s">
        <v>277</v>
      </c>
      <c r="O349" s="38">
        <v>11</v>
      </c>
      <c r="P349" s="37" t="s">
        <v>280</v>
      </c>
      <c r="Q349" s="40" t="s">
        <v>941</v>
      </c>
      <c r="R349" s="41" t="s">
        <v>199</v>
      </c>
      <c r="S349" s="41" t="s">
        <v>660</v>
      </c>
      <c r="T349" s="40" t="s">
        <v>242</v>
      </c>
    </row>
    <row r="350" spans="1:20" s="8" customFormat="1" hidden="1" x14ac:dyDescent="0.25">
      <c r="A350" s="4">
        <v>53</v>
      </c>
      <c r="B350" s="30" t="s">
        <v>1036</v>
      </c>
      <c r="C350" s="4">
        <v>5</v>
      </c>
      <c r="D350" s="4">
        <v>4</v>
      </c>
      <c r="E350" s="4">
        <v>1</v>
      </c>
      <c r="F350" s="4">
        <v>1</v>
      </c>
      <c r="G350" s="4">
        <v>3</v>
      </c>
      <c r="H350" s="4">
        <v>2</v>
      </c>
      <c r="I350" s="4">
        <v>4</v>
      </c>
      <c r="J350" s="4">
        <v>1</v>
      </c>
      <c r="K350" s="12">
        <f t="shared" si="16"/>
        <v>21</v>
      </c>
      <c r="L350" s="6">
        <f t="shared" si="17"/>
        <v>0.26415094339622641</v>
      </c>
      <c r="M350" s="4">
        <v>28</v>
      </c>
      <c r="N350" s="4" t="s">
        <v>277</v>
      </c>
      <c r="O350" s="42">
        <v>11</v>
      </c>
      <c r="P350" s="43" t="s">
        <v>716</v>
      </c>
      <c r="Q350" s="44" t="s">
        <v>488</v>
      </c>
      <c r="R350" s="45" t="s">
        <v>1037</v>
      </c>
      <c r="S350" s="45" t="s">
        <v>119</v>
      </c>
      <c r="T350" s="44" t="s">
        <v>249</v>
      </c>
    </row>
    <row r="351" spans="1:20" s="8" customFormat="1" hidden="1" x14ac:dyDescent="0.25">
      <c r="A351" s="4">
        <v>54</v>
      </c>
      <c r="B351" s="30" t="s">
        <v>928</v>
      </c>
      <c r="C351" s="4">
        <v>6</v>
      </c>
      <c r="D351" s="4">
        <v>5</v>
      </c>
      <c r="E351" s="4">
        <v>0</v>
      </c>
      <c r="F351" s="4">
        <v>1</v>
      </c>
      <c r="G351" s="4">
        <v>2</v>
      </c>
      <c r="H351" s="4">
        <v>3</v>
      </c>
      <c r="I351" s="4">
        <v>1</v>
      </c>
      <c r="J351" s="4">
        <v>2.5</v>
      </c>
      <c r="K351" s="12">
        <f t="shared" si="16"/>
        <v>20.5</v>
      </c>
      <c r="L351" s="6">
        <f t="shared" si="17"/>
        <v>0.25786163522012578</v>
      </c>
      <c r="M351" s="4">
        <v>29</v>
      </c>
      <c r="N351" s="4" t="s">
        <v>277</v>
      </c>
      <c r="O351" s="38">
        <v>11</v>
      </c>
      <c r="P351" s="37" t="s">
        <v>406</v>
      </c>
      <c r="Q351" s="40" t="s">
        <v>759</v>
      </c>
      <c r="R351" s="41" t="s">
        <v>929</v>
      </c>
      <c r="S351" s="41" t="s">
        <v>930</v>
      </c>
      <c r="T351" s="40" t="s">
        <v>252</v>
      </c>
    </row>
    <row r="352" spans="1:20" s="8" customFormat="1" hidden="1" x14ac:dyDescent="0.25">
      <c r="A352" s="4">
        <v>55</v>
      </c>
      <c r="B352" s="30" t="s">
        <v>1042</v>
      </c>
      <c r="C352" s="4">
        <v>5</v>
      </c>
      <c r="D352" s="4">
        <v>0</v>
      </c>
      <c r="E352" s="4">
        <v>2</v>
      </c>
      <c r="F352" s="4">
        <v>2</v>
      </c>
      <c r="G352" s="4">
        <v>3</v>
      </c>
      <c r="H352" s="4">
        <v>2</v>
      </c>
      <c r="I352" s="4">
        <v>3</v>
      </c>
      <c r="J352" s="4">
        <v>3.5</v>
      </c>
      <c r="K352" s="12">
        <f t="shared" si="16"/>
        <v>20.5</v>
      </c>
      <c r="L352" s="6">
        <f t="shared" si="17"/>
        <v>0.25786163522012578</v>
      </c>
      <c r="M352" s="4">
        <v>29</v>
      </c>
      <c r="N352" s="4" t="s">
        <v>277</v>
      </c>
      <c r="O352" s="38">
        <v>11</v>
      </c>
      <c r="P352" s="37" t="s">
        <v>267</v>
      </c>
      <c r="Q352" s="40" t="s">
        <v>1043</v>
      </c>
      <c r="R352" s="41" t="s">
        <v>89</v>
      </c>
      <c r="S352" s="41" t="s">
        <v>660</v>
      </c>
      <c r="T352" s="40" t="s">
        <v>253</v>
      </c>
    </row>
    <row r="353" spans="1:20" s="8" customFormat="1" hidden="1" x14ac:dyDescent="0.25">
      <c r="A353" s="4">
        <v>56</v>
      </c>
      <c r="B353" s="30" t="s">
        <v>993</v>
      </c>
      <c r="C353" s="4">
        <v>5</v>
      </c>
      <c r="D353" s="4">
        <v>2</v>
      </c>
      <c r="E353" s="4">
        <v>0</v>
      </c>
      <c r="F353" s="4">
        <v>1</v>
      </c>
      <c r="G353" s="4">
        <v>1</v>
      </c>
      <c r="H353" s="4">
        <v>4</v>
      </c>
      <c r="I353" s="4">
        <v>5</v>
      </c>
      <c r="J353" s="4">
        <v>1</v>
      </c>
      <c r="K353" s="12">
        <f t="shared" si="16"/>
        <v>19</v>
      </c>
      <c r="L353" s="6">
        <f t="shared" si="17"/>
        <v>0.2389937106918239</v>
      </c>
      <c r="M353" s="4">
        <v>30</v>
      </c>
      <c r="N353" s="4" t="s">
        <v>277</v>
      </c>
      <c r="O353" s="38">
        <v>11</v>
      </c>
      <c r="P353" s="37" t="s">
        <v>268</v>
      </c>
      <c r="Q353" s="40" t="s">
        <v>994</v>
      </c>
      <c r="R353" s="41" t="s">
        <v>132</v>
      </c>
      <c r="S353" s="41" t="s">
        <v>110</v>
      </c>
      <c r="T353" s="40" t="s">
        <v>521</v>
      </c>
    </row>
    <row r="354" spans="1:20" s="8" customFormat="1" hidden="1" x14ac:dyDescent="0.25">
      <c r="A354" s="4">
        <v>57</v>
      </c>
      <c r="B354" s="30" t="s">
        <v>995</v>
      </c>
      <c r="C354" s="4">
        <v>4</v>
      </c>
      <c r="D354" s="4">
        <v>4</v>
      </c>
      <c r="E354" s="4">
        <v>0</v>
      </c>
      <c r="F354" s="4">
        <v>1</v>
      </c>
      <c r="G354" s="4">
        <v>0</v>
      </c>
      <c r="H354" s="4">
        <v>7</v>
      </c>
      <c r="I354" s="4">
        <v>2</v>
      </c>
      <c r="J354" s="4">
        <v>1</v>
      </c>
      <c r="K354" s="12">
        <f t="shared" si="16"/>
        <v>19</v>
      </c>
      <c r="L354" s="6">
        <f t="shared" si="17"/>
        <v>0.2389937106918239</v>
      </c>
      <c r="M354" s="4">
        <v>30</v>
      </c>
      <c r="N354" s="4" t="s">
        <v>277</v>
      </c>
      <c r="O354" s="46">
        <v>11</v>
      </c>
      <c r="P354" s="47" t="s">
        <v>267</v>
      </c>
      <c r="Q354" s="48" t="s">
        <v>996</v>
      </c>
      <c r="R354" s="49" t="s">
        <v>520</v>
      </c>
      <c r="S354" s="49" t="s">
        <v>85</v>
      </c>
      <c r="T354" s="48" t="s">
        <v>258</v>
      </c>
    </row>
    <row r="355" spans="1:20" s="8" customFormat="1" hidden="1" x14ac:dyDescent="0.25">
      <c r="A355" s="4">
        <v>58</v>
      </c>
      <c r="B355" s="30" t="s">
        <v>1034</v>
      </c>
      <c r="C355" s="4">
        <v>6</v>
      </c>
      <c r="D355" s="4">
        <v>0</v>
      </c>
      <c r="E355" s="4">
        <v>0</v>
      </c>
      <c r="F355" s="4">
        <v>3</v>
      </c>
      <c r="G355" s="4">
        <v>1</v>
      </c>
      <c r="H355" s="4">
        <v>4</v>
      </c>
      <c r="I355" s="4">
        <v>4</v>
      </c>
      <c r="J355" s="4">
        <v>1</v>
      </c>
      <c r="K355" s="12">
        <f t="shared" si="16"/>
        <v>19</v>
      </c>
      <c r="L355" s="6">
        <f t="shared" si="17"/>
        <v>0.2389937106918239</v>
      </c>
      <c r="M355" s="4">
        <v>30</v>
      </c>
      <c r="N355" s="4" t="s">
        <v>277</v>
      </c>
      <c r="O355" s="38">
        <v>11</v>
      </c>
      <c r="P355" s="37" t="s">
        <v>270</v>
      </c>
      <c r="Q355" s="40" t="s">
        <v>1035</v>
      </c>
      <c r="R355" s="41" t="s">
        <v>84</v>
      </c>
      <c r="S355" s="41" t="s">
        <v>167</v>
      </c>
      <c r="T355" s="40" t="s">
        <v>252</v>
      </c>
    </row>
    <row r="356" spans="1:20" s="8" customFormat="1" hidden="1" x14ac:dyDescent="0.25">
      <c r="A356" s="4">
        <v>59</v>
      </c>
      <c r="B356" s="30" t="s">
        <v>921</v>
      </c>
      <c r="C356" s="4">
        <v>5</v>
      </c>
      <c r="D356" s="4">
        <v>1</v>
      </c>
      <c r="E356" s="4">
        <v>0</v>
      </c>
      <c r="F356" s="4">
        <v>1</v>
      </c>
      <c r="G356" s="4">
        <v>2</v>
      </c>
      <c r="H356" s="4">
        <v>3</v>
      </c>
      <c r="I356" s="4">
        <v>3</v>
      </c>
      <c r="J356" s="4">
        <v>3</v>
      </c>
      <c r="K356" s="12">
        <f t="shared" si="16"/>
        <v>18</v>
      </c>
      <c r="L356" s="6">
        <f t="shared" si="17"/>
        <v>0.22641509433962265</v>
      </c>
      <c r="M356" s="4">
        <v>31</v>
      </c>
      <c r="N356" s="4" t="s">
        <v>277</v>
      </c>
      <c r="O356" s="38">
        <v>11</v>
      </c>
      <c r="P356" s="37">
        <v>3</v>
      </c>
      <c r="Q356" s="40" t="s">
        <v>922</v>
      </c>
      <c r="R356" s="41" t="s">
        <v>385</v>
      </c>
      <c r="S356" s="41" t="s">
        <v>660</v>
      </c>
      <c r="T356" s="40" t="s">
        <v>363</v>
      </c>
    </row>
    <row r="357" spans="1:20" s="8" customFormat="1" hidden="1" x14ac:dyDescent="0.25">
      <c r="A357" s="4">
        <v>60</v>
      </c>
      <c r="B357" s="30" t="s">
        <v>935</v>
      </c>
      <c r="C357" s="4">
        <v>1</v>
      </c>
      <c r="D357" s="4">
        <v>0</v>
      </c>
      <c r="E357" s="4">
        <v>0</v>
      </c>
      <c r="F357" s="4">
        <v>4</v>
      </c>
      <c r="G357" s="4">
        <v>0</v>
      </c>
      <c r="H357" s="4">
        <v>4</v>
      </c>
      <c r="I357" s="4">
        <v>5</v>
      </c>
      <c r="J357" s="4">
        <v>3</v>
      </c>
      <c r="K357" s="12">
        <f t="shared" si="16"/>
        <v>17</v>
      </c>
      <c r="L357" s="6">
        <f t="shared" si="17"/>
        <v>0.21383647798742139</v>
      </c>
      <c r="M357" s="4">
        <v>32</v>
      </c>
      <c r="N357" s="4" t="s">
        <v>277</v>
      </c>
      <c r="O357" s="38">
        <v>11</v>
      </c>
      <c r="P357" s="37" t="s">
        <v>267</v>
      </c>
      <c r="Q357" s="40" t="s">
        <v>936</v>
      </c>
      <c r="R357" s="41" t="s">
        <v>937</v>
      </c>
      <c r="S357" s="41" t="s">
        <v>90</v>
      </c>
      <c r="T357" s="40" t="s">
        <v>248</v>
      </c>
    </row>
    <row r="358" spans="1:20" s="8" customFormat="1" x14ac:dyDescent="0.25">
      <c r="A358" s="4">
        <v>61</v>
      </c>
      <c r="B358" s="30" t="s">
        <v>1021</v>
      </c>
      <c r="C358" s="4">
        <v>6</v>
      </c>
      <c r="D358" s="4">
        <v>5</v>
      </c>
      <c r="E358" s="4">
        <v>0</v>
      </c>
      <c r="F358" s="4">
        <v>1</v>
      </c>
      <c r="G358" s="4">
        <v>0</v>
      </c>
      <c r="H358" s="4">
        <v>1</v>
      </c>
      <c r="I358" s="4">
        <v>2</v>
      </c>
      <c r="J358" s="4">
        <v>2</v>
      </c>
      <c r="K358" s="12">
        <f t="shared" si="16"/>
        <v>17</v>
      </c>
      <c r="L358" s="6">
        <f t="shared" si="17"/>
        <v>0.21383647798742139</v>
      </c>
      <c r="M358" s="4">
        <v>32</v>
      </c>
      <c r="N358" s="4" t="s">
        <v>277</v>
      </c>
      <c r="O358" s="38">
        <v>11</v>
      </c>
      <c r="P358" s="37" t="s">
        <v>264</v>
      </c>
      <c r="Q358" s="40" t="s">
        <v>1022</v>
      </c>
      <c r="R358" s="41" t="s">
        <v>369</v>
      </c>
      <c r="S358" s="41" t="s">
        <v>152</v>
      </c>
      <c r="T358" s="40" t="s">
        <v>679</v>
      </c>
    </row>
    <row r="359" spans="1:20" s="8" customFormat="1" hidden="1" x14ac:dyDescent="0.25">
      <c r="A359" s="4">
        <v>62</v>
      </c>
      <c r="B359" s="30" t="s">
        <v>933</v>
      </c>
      <c r="C359" s="4">
        <v>5</v>
      </c>
      <c r="D359" s="4">
        <v>0</v>
      </c>
      <c r="E359" s="4">
        <v>0</v>
      </c>
      <c r="F359" s="4">
        <v>0</v>
      </c>
      <c r="G359" s="4">
        <v>0</v>
      </c>
      <c r="H359" s="4">
        <v>3</v>
      </c>
      <c r="I359" s="4">
        <v>5</v>
      </c>
      <c r="J359" s="4">
        <v>2</v>
      </c>
      <c r="K359" s="12">
        <f t="shared" si="16"/>
        <v>15</v>
      </c>
      <c r="L359" s="6">
        <f t="shared" si="17"/>
        <v>0.18867924528301888</v>
      </c>
      <c r="M359" s="4">
        <v>33</v>
      </c>
      <c r="N359" s="4" t="s">
        <v>277</v>
      </c>
      <c r="O359" s="38">
        <v>11</v>
      </c>
      <c r="P359" s="37">
        <v>2</v>
      </c>
      <c r="Q359" s="40" t="s">
        <v>934</v>
      </c>
      <c r="R359" s="41" t="s">
        <v>342</v>
      </c>
      <c r="S359" s="41" t="s">
        <v>152</v>
      </c>
      <c r="T359" s="40" t="s">
        <v>363</v>
      </c>
    </row>
    <row r="360" spans="1:20" s="8" customFormat="1" hidden="1" x14ac:dyDescent="0.25">
      <c r="A360" s="4">
        <v>63</v>
      </c>
      <c r="B360" s="30" t="s">
        <v>898</v>
      </c>
      <c r="C360" s="4">
        <v>0</v>
      </c>
      <c r="D360" s="4">
        <v>2</v>
      </c>
      <c r="E360" s="4">
        <v>0</v>
      </c>
      <c r="F360" s="4">
        <v>0</v>
      </c>
      <c r="G360" s="4">
        <v>0</v>
      </c>
      <c r="H360" s="4">
        <v>3</v>
      </c>
      <c r="I360" s="4">
        <v>8</v>
      </c>
      <c r="J360" s="4">
        <v>1.5</v>
      </c>
      <c r="K360" s="12">
        <f t="shared" si="16"/>
        <v>14.5</v>
      </c>
      <c r="L360" s="6">
        <f t="shared" si="17"/>
        <v>0.18238993710691823</v>
      </c>
      <c r="M360" s="4">
        <v>34</v>
      </c>
      <c r="N360" s="4" t="s">
        <v>277</v>
      </c>
      <c r="O360" s="38">
        <v>11</v>
      </c>
      <c r="P360" s="37" t="s">
        <v>899</v>
      </c>
      <c r="Q360" s="40" t="s">
        <v>900</v>
      </c>
      <c r="R360" s="41" t="s">
        <v>84</v>
      </c>
      <c r="S360" s="41" t="s">
        <v>230</v>
      </c>
      <c r="T360" s="40" t="s">
        <v>254</v>
      </c>
    </row>
    <row r="361" spans="1:20" s="8" customFormat="1" hidden="1" x14ac:dyDescent="0.25">
      <c r="A361" s="4">
        <v>64</v>
      </c>
      <c r="B361" s="30" t="s">
        <v>1023</v>
      </c>
      <c r="C361" s="4">
        <v>5</v>
      </c>
      <c r="D361" s="4">
        <v>0</v>
      </c>
      <c r="E361" s="4">
        <v>0</v>
      </c>
      <c r="F361" s="4">
        <v>2</v>
      </c>
      <c r="G361" s="4">
        <v>0</v>
      </c>
      <c r="H361" s="4">
        <v>3</v>
      </c>
      <c r="I361" s="4">
        <v>4</v>
      </c>
      <c r="J361" s="4">
        <v>0.5</v>
      </c>
      <c r="K361" s="12">
        <f t="shared" si="16"/>
        <v>14.5</v>
      </c>
      <c r="L361" s="6">
        <f t="shared" ref="L361:L375" si="18">K361/79.5</f>
        <v>0.18238993710691823</v>
      </c>
      <c r="M361" s="4">
        <v>34</v>
      </c>
      <c r="N361" s="4" t="s">
        <v>277</v>
      </c>
      <c r="O361" s="42">
        <v>11</v>
      </c>
      <c r="P361" s="43" t="s">
        <v>263</v>
      </c>
      <c r="Q361" s="44" t="s">
        <v>674</v>
      </c>
      <c r="R361" s="45" t="s">
        <v>115</v>
      </c>
      <c r="S361" s="45" t="s">
        <v>119</v>
      </c>
      <c r="T361" s="44" t="s">
        <v>249</v>
      </c>
    </row>
    <row r="362" spans="1:20" s="8" customFormat="1" hidden="1" x14ac:dyDescent="0.25">
      <c r="A362" s="4">
        <v>65</v>
      </c>
      <c r="B362" s="30" t="s">
        <v>1016</v>
      </c>
      <c r="C362" s="4">
        <v>0</v>
      </c>
      <c r="D362" s="4">
        <v>4</v>
      </c>
      <c r="E362" s="4">
        <v>0</v>
      </c>
      <c r="F362" s="4">
        <v>0</v>
      </c>
      <c r="G362" s="4">
        <v>1</v>
      </c>
      <c r="H362" s="4">
        <v>3</v>
      </c>
      <c r="I362" s="4">
        <v>6</v>
      </c>
      <c r="J362" s="4">
        <v>0</v>
      </c>
      <c r="K362" s="12">
        <f t="shared" si="16"/>
        <v>14</v>
      </c>
      <c r="L362" s="6">
        <f t="shared" si="18"/>
        <v>0.1761006289308176</v>
      </c>
      <c r="M362" s="4">
        <v>35</v>
      </c>
      <c r="N362" s="4" t="s">
        <v>277</v>
      </c>
      <c r="O362" s="46">
        <v>11</v>
      </c>
      <c r="P362" s="47" t="s">
        <v>267</v>
      </c>
      <c r="Q362" s="48" t="s">
        <v>1017</v>
      </c>
      <c r="R362" s="49" t="s">
        <v>201</v>
      </c>
      <c r="S362" s="49" t="s">
        <v>609</v>
      </c>
      <c r="T362" s="48" t="s">
        <v>258</v>
      </c>
    </row>
    <row r="363" spans="1:20" s="8" customFormat="1" hidden="1" x14ac:dyDescent="0.25">
      <c r="A363" s="4">
        <v>66</v>
      </c>
      <c r="B363" s="30" t="s">
        <v>1046</v>
      </c>
      <c r="C363" s="4">
        <v>4</v>
      </c>
      <c r="D363" s="4">
        <v>3</v>
      </c>
      <c r="E363" s="4">
        <v>0</v>
      </c>
      <c r="F363" s="4">
        <v>0</v>
      </c>
      <c r="G363" s="4">
        <v>0</v>
      </c>
      <c r="H363" s="4">
        <v>3</v>
      </c>
      <c r="I363" s="4">
        <v>2</v>
      </c>
      <c r="J363" s="4">
        <v>2</v>
      </c>
      <c r="K363" s="12">
        <f t="shared" si="16"/>
        <v>14</v>
      </c>
      <c r="L363" s="6">
        <f t="shared" si="18"/>
        <v>0.1761006289308176</v>
      </c>
      <c r="M363" s="4">
        <v>35</v>
      </c>
      <c r="N363" s="4" t="s">
        <v>277</v>
      </c>
      <c r="O363" s="38">
        <v>11</v>
      </c>
      <c r="P363" s="37" t="s">
        <v>267</v>
      </c>
      <c r="Q363" s="40" t="s">
        <v>1047</v>
      </c>
      <c r="R363" s="41" t="s">
        <v>115</v>
      </c>
      <c r="S363" s="41" t="s">
        <v>222</v>
      </c>
      <c r="T363" s="40" t="s">
        <v>247</v>
      </c>
    </row>
    <row r="364" spans="1:20" s="8" customFormat="1" hidden="1" x14ac:dyDescent="0.25">
      <c r="A364" s="4">
        <v>67</v>
      </c>
      <c r="B364" s="30" t="s">
        <v>955</v>
      </c>
      <c r="C364" s="4">
        <v>3.5</v>
      </c>
      <c r="D364" s="4">
        <v>1</v>
      </c>
      <c r="E364" s="4">
        <v>0</v>
      </c>
      <c r="F364" s="4">
        <v>1</v>
      </c>
      <c r="G364" s="4">
        <v>0</v>
      </c>
      <c r="H364" s="4">
        <v>3</v>
      </c>
      <c r="I364" s="4">
        <v>1</v>
      </c>
      <c r="J364" s="4">
        <v>4</v>
      </c>
      <c r="K364" s="12">
        <f t="shared" si="16"/>
        <v>13.5</v>
      </c>
      <c r="L364" s="6">
        <f t="shared" si="18"/>
        <v>0.16981132075471697</v>
      </c>
      <c r="M364" s="4">
        <v>36</v>
      </c>
      <c r="N364" s="4" t="s">
        <v>277</v>
      </c>
      <c r="O364" s="38">
        <v>11</v>
      </c>
      <c r="P364" s="37" t="s">
        <v>262</v>
      </c>
      <c r="Q364" s="40" t="s">
        <v>954</v>
      </c>
      <c r="R364" s="41" t="s">
        <v>520</v>
      </c>
      <c r="S364" s="41" t="s">
        <v>222</v>
      </c>
      <c r="T364" s="40" t="s">
        <v>290</v>
      </c>
    </row>
    <row r="365" spans="1:20" s="8" customFormat="1" hidden="1" x14ac:dyDescent="0.25">
      <c r="A365" s="4">
        <v>68</v>
      </c>
      <c r="B365" s="30" t="s">
        <v>914</v>
      </c>
      <c r="C365" s="4">
        <v>5</v>
      </c>
      <c r="D365" s="4">
        <v>2</v>
      </c>
      <c r="E365" s="4">
        <v>0</v>
      </c>
      <c r="F365" s="4">
        <v>1</v>
      </c>
      <c r="G365" s="4">
        <v>0</v>
      </c>
      <c r="H365" s="4">
        <v>3</v>
      </c>
      <c r="I365" s="4">
        <v>2</v>
      </c>
      <c r="J365" s="4">
        <v>0</v>
      </c>
      <c r="K365" s="12">
        <f t="shared" si="16"/>
        <v>13</v>
      </c>
      <c r="L365" s="6">
        <f t="shared" si="18"/>
        <v>0.16352201257861634</v>
      </c>
      <c r="M365" s="4">
        <v>37</v>
      </c>
      <c r="N365" s="4" t="s">
        <v>277</v>
      </c>
      <c r="O365" s="38">
        <v>11</v>
      </c>
      <c r="P365" s="37">
        <v>4</v>
      </c>
      <c r="Q365" s="40" t="s">
        <v>915</v>
      </c>
      <c r="R365" s="41" t="s">
        <v>403</v>
      </c>
      <c r="S365" s="41" t="s">
        <v>165</v>
      </c>
      <c r="T365" s="40" t="s">
        <v>363</v>
      </c>
    </row>
    <row r="366" spans="1:20" s="8" customFormat="1" hidden="1" x14ac:dyDescent="0.25">
      <c r="A366" s="4">
        <v>69</v>
      </c>
      <c r="B366" s="30" t="s">
        <v>947</v>
      </c>
      <c r="C366" s="4">
        <v>7</v>
      </c>
      <c r="D366" s="4">
        <v>0</v>
      </c>
      <c r="E366" s="4">
        <v>0</v>
      </c>
      <c r="F366" s="4">
        <v>1</v>
      </c>
      <c r="G366" s="4">
        <v>0</v>
      </c>
      <c r="H366" s="4">
        <v>4</v>
      </c>
      <c r="I366" s="4">
        <v>1</v>
      </c>
      <c r="J366" s="4">
        <v>0</v>
      </c>
      <c r="K366" s="12">
        <f t="shared" si="16"/>
        <v>13</v>
      </c>
      <c r="L366" s="6">
        <f t="shared" si="18"/>
        <v>0.16352201257861634</v>
      </c>
      <c r="M366" s="4">
        <v>37</v>
      </c>
      <c r="N366" s="4" t="s">
        <v>277</v>
      </c>
      <c r="O366" s="36">
        <v>11</v>
      </c>
      <c r="P366" s="30" t="s">
        <v>272</v>
      </c>
      <c r="Q366" s="13" t="s">
        <v>948</v>
      </c>
      <c r="R366" s="35" t="s">
        <v>551</v>
      </c>
      <c r="S366" s="35" t="s">
        <v>93</v>
      </c>
      <c r="T366" s="40" t="s">
        <v>246</v>
      </c>
    </row>
    <row r="367" spans="1:20" s="8" customFormat="1" hidden="1" x14ac:dyDescent="0.25">
      <c r="A367" s="4">
        <v>70</v>
      </c>
      <c r="B367" s="30" t="s">
        <v>870</v>
      </c>
      <c r="C367" s="4">
        <v>2</v>
      </c>
      <c r="D367" s="4">
        <v>0</v>
      </c>
      <c r="E367" s="4">
        <v>2</v>
      </c>
      <c r="F367" s="4">
        <v>3</v>
      </c>
      <c r="G367" s="4">
        <v>0</v>
      </c>
      <c r="H367" s="4">
        <v>3</v>
      </c>
      <c r="I367" s="4">
        <v>0</v>
      </c>
      <c r="J367" s="4">
        <v>2</v>
      </c>
      <c r="K367" s="12">
        <f t="shared" si="16"/>
        <v>12</v>
      </c>
      <c r="L367" s="6">
        <f t="shared" si="18"/>
        <v>0.15094339622641509</v>
      </c>
      <c r="M367" s="4">
        <v>38</v>
      </c>
      <c r="N367" s="4" t="s">
        <v>277</v>
      </c>
      <c r="O367" s="38">
        <v>11</v>
      </c>
      <c r="P367" s="37" t="s">
        <v>267</v>
      </c>
      <c r="Q367" s="13" t="s">
        <v>871</v>
      </c>
      <c r="R367" s="35" t="s">
        <v>872</v>
      </c>
      <c r="S367" s="35" t="s">
        <v>873</v>
      </c>
      <c r="T367" s="40" t="s">
        <v>257</v>
      </c>
    </row>
    <row r="368" spans="1:20" s="8" customFormat="1" hidden="1" x14ac:dyDescent="0.25">
      <c r="A368" s="4">
        <v>71</v>
      </c>
      <c r="B368" s="30" t="s">
        <v>874</v>
      </c>
      <c r="C368" s="4">
        <v>3</v>
      </c>
      <c r="D368" s="4">
        <v>3</v>
      </c>
      <c r="E368" s="4">
        <v>1</v>
      </c>
      <c r="F368" s="4">
        <v>0</v>
      </c>
      <c r="G368" s="4">
        <v>0</v>
      </c>
      <c r="H368" s="4">
        <v>3</v>
      </c>
      <c r="I368" s="4">
        <v>0</v>
      </c>
      <c r="J368" s="4">
        <v>2</v>
      </c>
      <c r="K368" s="12">
        <f t="shared" si="16"/>
        <v>12</v>
      </c>
      <c r="L368" s="6">
        <f t="shared" si="18"/>
        <v>0.15094339622641509</v>
      </c>
      <c r="M368" s="4">
        <v>38</v>
      </c>
      <c r="N368" s="4" t="s">
        <v>277</v>
      </c>
      <c r="O368" s="38">
        <v>11</v>
      </c>
      <c r="P368" s="37" t="s">
        <v>263</v>
      </c>
      <c r="Q368" s="40" t="s">
        <v>875</v>
      </c>
      <c r="R368" s="41" t="s">
        <v>132</v>
      </c>
      <c r="S368" s="41" t="s">
        <v>581</v>
      </c>
      <c r="T368" s="40" t="s">
        <v>256</v>
      </c>
    </row>
    <row r="369" spans="1:20" s="8" customFormat="1" hidden="1" x14ac:dyDescent="0.25">
      <c r="A369" s="4">
        <v>72</v>
      </c>
      <c r="B369" s="30" t="s">
        <v>891</v>
      </c>
      <c r="C369" s="4">
        <v>3</v>
      </c>
      <c r="D369" s="4">
        <v>3</v>
      </c>
      <c r="E369" s="4">
        <v>0</v>
      </c>
      <c r="F369" s="4">
        <v>1</v>
      </c>
      <c r="G369" s="4">
        <v>0</v>
      </c>
      <c r="H369" s="4">
        <v>3</v>
      </c>
      <c r="I369" s="4">
        <v>0</v>
      </c>
      <c r="J369" s="4">
        <v>1</v>
      </c>
      <c r="K369" s="12">
        <f t="shared" si="16"/>
        <v>11</v>
      </c>
      <c r="L369" s="6">
        <f t="shared" si="18"/>
        <v>0.13836477987421383</v>
      </c>
      <c r="M369" s="4">
        <v>39</v>
      </c>
      <c r="N369" s="4" t="s">
        <v>277</v>
      </c>
      <c r="O369" s="38">
        <v>11</v>
      </c>
      <c r="P369" s="37" t="s">
        <v>263</v>
      </c>
      <c r="Q369" s="40" t="s">
        <v>892</v>
      </c>
      <c r="R369" s="41" t="s">
        <v>227</v>
      </c>
      <c r="S369" s="41" t="s">
        <v>110</v>
      </c>
      <c r="T369" s="40" t="s">
        <v>247</v>
      </c>
    </row>
    <row r="370" spans="1:20" s="8" customFormat="1" hidden="1" x14ac:dyDescent="0.25">
      <c r="A370" s="4">
        <v>73</v>
      </c>
      <c r="B370" s="30" t="s">
        <v>964</v>
      </c>
      <c r="C370" s="4">
        <v>1</v>
      </c>
      <c r="D370" s="4">
        <v>0</v>
      </c>
      <c r="E370" s="4">
        <v>2</v>
      </c>
      <c r="F370" s="4">
        <v>0</v>
      </c>
      <c r="G370" s="4">
        <v>0</v>
      </c>
      <c r="H370" s="4">
        <v>4</v>
      </c>
      <c r="I370" s="4">
        <v>2</v>
      </c>
      <c r="J370" s="4">
        <v>1</v>
      </c>
      <c r="K370" s="12">
        <f t="shared" si="16"/>
        <v>10</v>
      </c>
      <c r="L370" s="6">
        <f t="shared" si="18"/>
        <v>0.12578616352201258</v>
      </c>
      <c r="M370" s="4">
        <v>40</v>
      </c>
      <c r="N370" s="4" t="s">
        <v>277</v>
      </c>
      <c r="O370" s="36">
        <v>11</v>
      </c>
      <c r="P370" s="30" t="s">
        <v>267</v>
      </c>
      <c r="Q370" s="13" t="s">
        <v>965</v>
      </c>
      <c r="R370" s="35" t="s">
        <v>115</v>
      </c>
      <c r="S370" s="35" t="s">
        <v>122</v>
      </c>
      <c r="T370" s="40" t="s">
        <v>504</v>
      </c>
    </row>
    <row r="371" spans="1:20" s="8" customFormat="1" hidden="1" x14ac:dyDescent="0.25">
      <c r="A371" s="4">
        <v>74</v>
      </c>
      <c r="B371" s="30" t="s">
        <v>988</v>
      </c>
      <c r="C371" s="4">
        <v>2.5</v>
      </c>
      <c r="D371" s="4">
        <v>0</v>
      </c>
      <c r="E371" s="4">
        <v>0</v>
      </c>
      <c r="F371" s="4">
        <v>1</v>
      </c>
      <c r="G371" s="4">
        <v>0</v>
      </c>
      <c r="H371" s="4">
        <v>4</v>
      </c>
      <c r="I371" s="4">
        <v>2</v>
      </c>
      <c r="J371" s="4">
        <v>0</v>
      </c>
      <c r="K371" s="12">
        <f t="shared" si="16"/>
        <v>9.5</v>
      </c>
      <c r="L371" s="6">
        <f t="shared" si="18"/>
        <v>0.11949685534591195</v>
      </c>
      <c r="M371" s="4">
        <v>41</v>
      </c>
      <c r="N371" s="4" t="s">
        <v>277</v>
      </c>
      <c r="O371" s="38">
        <v>11</v>
      </c>
      <c r="P371" s="37" t="s">
        <v>275</v>
      </c>
      <c r="Q371" s="40" t="s">
        <v>989</v>
      </c>
      <c r="R371" s="41" t="s">
        <v>990</v>
      </c>
      <c r="S371" s="41" t="s">
        <v>230</v>
      </c>
      <c r="T371" s="40" t="s">
        <v>242</v>
      </c>
    </row>
    <row r="372" spans="1:20" s="8" customFormat="1" hidden="1" x14ac:dyDescent="0.25">
      <c r="A372" s="4">
        <v>75</v>
      </c>
      <c r="B372" s="30" t="s">
        <v>876</v>
      </c>
      <c r="C372" s="4">
        <v>3</v>
      </c>
      <c r="D372" s="4">
        <v>0</v>
      </c>
      <c r="E372" s="4">
        <v>0</v>
      </c>
      <c r="F372" s="4">
        <v>1</v>
      </c>
      <c r="G372" s="4">
        <v>0</v>
      </c>
      <c r="H372" s="4">
        <v>0</v>
      </c>
      <c r="I372" s="4">
        <v>2</v>
      </c>
      <c r="J372" s="4">
        <v>2</v>
      </c>
      <c r="K372" s="12">
        <f t="shared" si="16"/>
        <v>8</v>
      </c>
      <c r="L372" s="6">
        <f t="shared" si="18"/>
        <v>0.10062893081761007</v>
      </c>
      <c r="M372" s="4">
        <v>42</v>
      </c>
      <c r="N372" s="4" t="s">
        <v>277</v>
      </c>
      <c r="O372" s="38">
        <v>11</v>
      </c>
      <c r="P372" s="37" t="s">
        <v>263</v>
      </c>
      <c r="Q372" s="40" t="s">
        <v>877</v>
      </c>
      <c r="R372" s="41" t="s">
        <v>770</v>
      </c>
      <c r="S372" s="41" t="s">
        <v>110</v>
      </c>
      <c r="T372" s="40" t="s">
        <v>521</v>
      </c>
    </row>
    <row r="373" spans="1:20" s="8" customFormat="1" hidden="1" x14ac:dyDescent="0.25">
      <c r="A373" s="4">
        <v>76</v>
      </c>
      <c r="B373" s="30" t="s">
        <v>1029</v>
      </c>
      <c r="C373" s="4">
        <v>5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2</v>
      </c>
      <c r="J373" s="4">
        <v>1</v>
      </c>
      <c r="K373" s="12">
        <f t="shared" si="16"/>
        <v>8</v>
      </c>
      <c r="L373" s="6">
        <f t="shared" si="18"/>
        <v>0.10062893081761007</v>
      </c>
      <c r="M373" s="4">
        <v>42</v>
      </c>
      <c r="N373" s="4" t="s">
        <v>277</v>
      </c>
      <c r="O373" s="38">
        <v>11</v>
      </c>
      <c r="P373" s="37" t="s">
        <v>263</v>
      </c>
      <c r="Q373" s="40" t="s">
        <v>1030</v>
      </c>
      <c r="R373" s="41" t="s">
        <v>288</v>
      </c>
      <c r="S373" s="41" t="s">
        <v>1031</v>
      </c>
      <c r="T373" s="40" t="s">
        <v>247</v>
      </c>
    </row>
    <row r="374" spans="1:20" s="8" customFormat="1" hidden="1" x14ac:dyDescent="0.25">
      <c r="A374" s="4">
        <v>77</v>
      </c>
      <c r="B374" s="30" t="s">
        <v>926</v>
      </c>
      <c r="C374" s="4">
        <v>3.5</v>
      </c>
      <c r="D374" s="4">
        <v>0</v>
      </c>
      <c r="E374" s="4">
        <v>0</v>
      </c>
      <c r="F374" s="4">
        <v>1</v>
      </c>
      <c r="G374" s="4">
        <v>0</v>
      </c>
      <c r="H374" s="4">
        <v>0</v>
      </c>
      <c r="I374" s="4">
        <v>0</v>
      </c>
      <c r="J374" s="4">
        <v>3</v>
      </c>
      <c r="K374" s="12">
        <f t="shared" si="16"/>
        <v>7.5</v>
      </c>
      <c r="L374" s="6">
        <f t="shared" si="18"/>
        <v>9.4339622641509441E-2</v>
      </c>
      <c r="M374" s="4">
        <v>43</v>
      </c>
      <c r="N374" s="4" t="s">
        <v>277</v>
      </c>
      <c r="O374" s="38">
        <v>11</v>
      </c>
      <c r="P374" s="37" t="s">
        <v>263</v>
      </c>
      <c r="Q374" s="40" t="s">
        <v>927</v>
      </c>
      <c r="R374" s="41" t="s">
        <v>211</v>
      </c>
      <c r="S374" s="41" t="s">
        <v>107</v>
      </c>
      <c r="T374" s="40" t="s">
        <v>247</v>
      </c>
    </row>
    <row r="375" spans="1:20" s="8" customFormat="1" hidden="1" x14ac:dyDescent="0.25">
      <c r="A375" s="4">
        <v>78</v>
      </c>
      <c r="B375" s="30" t="s">
        <v>1044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1</v>
      </c>
      <c r="I375" s="4">
        <v>2</v>
      </c>
      <c r="J375" s="4">
        <v>3</v>
      </c>
      <c r="K375" s="12">
        <f t="shared" si="16"/>
        <v>7</v>
      </c>
      <c r="L375" s="6">
        <f t="shared" si="18"/>
        <v>8.8050314465408799E-2</v>
      </c>
      <c r="M375" s="4">
        <v>44</v>
      </c>
      <c r="N375" s="4" t="s">
        <v>277</v>
      </c>
      <c r="O375" s="38">
        <v>11</v>
      </c>
      <c r="P375" s="37" t="s">
        <v>263</v>
      </c>
      <c r="Q375" s="40" t="s">
        <v>1045</v>
      </c>
      <c r="R375" s="41" t="s">
        <v>219</v>
      </c>
      <c r="S375" s="41" t="s">
        <v>162</v>
      </c>
      <c r="T375" s="40" t="s">
        <v>247</v>
      </c>
    </row>
  </sheetData>
  <sheetProtection algorithmName="SHA-512" hashValue="Exzg2+Xqx91DKTQScZt+l3/XnDJPmTr4cfXtQw04Nj9L+Eu+Uim2WB0qha4t73nM0FIcX15TK5V4tSW4n3I9tQ==" saltValue="GL5Y7w83rr20swahhry7Zw==" spinCount="100000" sheet="1" objects="1" scenarios="1" sort="0" autoFilter="0"/>
  <autoFilter ref="A6:T375">
    <filterColumn colId="19">
      <filters>
        <filter val="МАОУ СОШ № 57"/>
      </filters>
    </filterColumn>
  </autoFilter>
  <sortState ref="A299:X377">
    <sortCondition ref="O299:O377"/>
    <sortCondition descending="1" ref="K299:K377"/>
    <sortCondition ref="Q299:Q377"/>
    <sortCondition ref="R299:R377"/>
    <sortCondition ref="S299:S377"/>
  </sortState>
  <mergeCells count="12">
    <mergeCell ref="T5:T6"/>
    <mergeCell ref="A5:A6"/>
    <mergeCell ref="B5:B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алфавит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cp:lastPrinted>2024-11-13T13:03:46Z</cp:lastPrinted>
  <dcterms:created xsi:type="dcterms:W3CDTF">2015-06-05T18:19:34Z</dcterms:created>
  <dcterms:modified xsi:type="dcterms:W3CDTF">2024-12-05T08:25:38Z</dcterms:modified>
</cp:coreProperties>
</file>