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рикова_В\Desktop\В ПАПКУ ВСОШ\ВСОШ 24-25 все\ВСОШ НА РЕГИОН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Лист1!$A$5:$S$55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5" i="1" l="1"/>
  <c r="J46" i="1"/>
  <c r="J51" i="1"/>
  <c r="J40" i="1"/>
  <c r="J45" i="1"/>
  <c r="J36" i="1"/>
  <c r="J37" i="1"/>
  <c r="J54" i="1"/>
  <c r="J32" i="1"/>
  <c r="J50" i="1"/>
  <c r="J38" i="1"/>
  <c r="J42" i="1"/>
  <c r="J44" i="1"/>
  <c r="J31" i="1"/>
  <c r="J47" i="1"/>
  <c r="J41" i="1"/>
  <c r="J33" i="1"/>
  <c r="J48" i="1"/>
  <c r="J52" i="1"/>
  <c r="J39" i="1"/>
  <c r="J29" i="1"/>
  <c r="J34" i="1"/>
  <c r="K34" i="1" s="1"/>
  <c r="J43" i="1"/>
  <c r="J28" i="1"/>
  <c r="J35" i="1"/>
  <c r="J53" i="1"/>
  <c r="J30" i="1"/>
  <c r="J49" i="1"/>
  <c r="K49" i="1" s="1"/>
  <c r="K55" i="1"/>
  <c r="K46" i="1"/>
  <c r="K51" i="1"/>
  <c r="K40" i="1"/>
  <c r="K45" i="1"/>
  <c r="K36" i="1"/>
  <c r="K37" i="1"/>
  <c r="K54" i="1"/>
  <c r="K32" i="1"/>
  <c r="K50" i="1"/>
  <c r="K38" i="1"/>
  <c r="K42" i="1"/>
  <c r="K44" i="1"/>
  <c r="K31" i="1"/>
  <c r="K47" i="1"/>
  <c r="K41" i="1"/>
  <c r="K33" i="1"/>
  <c r="K48" i="1"/>
  <c r="K52" i="1"/>
  <c r="K39" i="1"/>
  <c r="K29" i="1"/>
  <c r="K43" i="1"/>
  <c r="K28" i="1"/>
  <c r="K35" i="1"/>
  <c r="K53" i="1"/>
  <c r="K30" i="1"/>
  <c r="J19" i="1" l="1"/>
  <c r="K19" i="1" s="1"/>
  <c r="J18" i="1"/>
  <c r="K18" i="1" s="1"/>
  <c r="J15" i="1"/>
  <c r="K15" i="1" s="1"/>
  <c r="J26" i="1" l="1"/>
  <c r="K26" i="1" s="1"/>
  <c r="J14" i="1"/>
  <c r="K14" i="1" s="1"/>
  <c r="J22" i="1" l="1"/>
  <c r="K22" i="1" s="1"/>
  <c r="J20" i="1"/>
  <c r="K20" i="1" s="1"/>
  <c r="J10" i="1"/>
  <c r="K10" i="1" s="1"/>
  <c r="J25" i="1"/>
  <c r="K25" i="1" s="1"/>
  <c r="J17" i="1"/>
  <c r="K17" i="1" s="1"/>
  <c r="J8" i="1"/>
  <c r="K8" i="1" s="1"/>
  <c r="J21" i="1"/>
  <c r="K21" i="1" s="1"/>
  <c r="J11" i="1"/>
  <c r="K11" i="1" s="1"/>
  <c r="J6" i="1"/>
  <c r="K6" i="1" s="1"/>
  <c r="J9" i="1"/>
  <c r="K9" i="1" s="1"/>
  <c r="J24" i="1"/>
  <c r="K24" i="1" s="1"/>
  <c r="J12" i="1"/>
  <c r="K12" i="1" s="1"/>
  <c r="J7" i="1"/>
  <c r="K7" i="1" s="1"/>
  <c r="J27" i="1"/>
  <c r="K27" i="1" s="1"/>
  <c r="J13" i="1"/>
  <c r="K13" i="1" s="1"/>
  <c r="J23" i="1"/>
  <c r="K23" i="1" s="1"/>
  <c r="J16" i="1"/>
  <c r="K16" i="1" s="1"/>
</calcChain>
</file>

<file path=xl/sharedStrings.xml><?xml version="1.0" encoding="utf-8"?>
<sst xmlns="http://schemas.openxmlformats.org/spreadsheetml/2006/main" count="322" uniqueCount="215">
  <si>
    <t>Класс</t>
  </si>
  <si>
    <t xml:space="preserve">№ </t>
  </si>
  <si>
    <t>Шифр</t>
  </si>
  <si>
    <t>Сумма баллов</t>
  </si>
  <si>
    <t>Место</t>
  </si>
  <si>
    <t>% вып. Зад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</si>
  <si>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</si>
  <si>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</si>
  <si>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</si>
  <si>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</si>
  <si>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</si>
  <si>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статус: 
победитель, 
призер, 
участник</t>
  </si>
  <si>
    <t>Тест</t>
  </si>
  <si>
    <t>Чтение</t>
  </si>
  <si>
    <t>Письмо</t>
  </si>
  <si>
    <t>Буджерина</t>
  </si>
  <si>
    <t>Анастасия</t>
  </si>
  <si>
    <t>Антоновна</t>
  </si>
  <si>
    <t>МАОУ СОШ № 2</t>
  </si>
  <si>
    <t>Быстрицкая</t>
  </si>
  <si>
    <t>Дарья</t>
  </si>
  <si>
    <t>Романовна</t>
  </si>
  <si>
    <t>МАОУ гимназия № 40 им. Ю.А.Гагарина</t>
  </si>
  <si>
    <t>Варфаломеева</t>
  </si>
  <si>
    <t>Мария</t>
  </si>
  <si>
    <t>Андреевна</t>
  </si>
  <si>
    <t>МАОУ лицей № 23</t>
  </si>
  <si>
    <t>Васильев</t>
  </si>
  <si>
    <t>Андрей</t>
  </si>
  <si>
    <t>Евгеньевич</t>
  </si>
  <si>
    <t>МАОУ СОШ № 28</t>
  </si>
  <si>
    <t>Визжачая</t>
  </si>
  <si>
    <t>Алина</t>
  </si>
  <si>
    <t>Ростиславовна</t>
  </si>
  <si>
    <t>МАОУ СОШ № 38</t>
  </si>
  <si>
    <t>Галактионова</t>
  </si>
  <si>
    <t>Ульяна</t>
  </si>
  <si>
    <t>Алексеевна</t>
  </si>
  <si>
    <t xml:space="preserve">Герасимова </t>
  </si>
  <si>
    <t>Анна</t>
  </si>
  <si>
    <t>Александровна</t>
  </si>
  <si>
    <t>Гончарук</t>
  </si>
  <si>
    <t>Денис</t>
  </si>
  <si>
    <t>Юрьевич</t>
  </si>
  <si>
    <t>Горячёнок</t>
  </si>
  <si>
    <t>Елизавета</t>
  </si>
  <si>
    <t>МАОУ гимназия № 32</t>
  </si>
  <si>
    <t>Жевлакова</t>
  </si>
  <si>
    <t>Алекеевна</t>
  </si>
  <si>
    <t>МАОУ СОШ № 58</t>
  </si>
  <si>
    <t>Калинина</t>
  </si>
  <si>
    <t>Александра</t>
  </si>
  <si>
    <t>Кучина</t>
  </si>
  <si>
    <t>Анатольевна</t>
  </si>
  <si>
    <t>Леоновец</t>
  </si>
  <si>
    <t>Егор</t>
  </si>
  <si>
    <t>Валерьевич</t>
  </si>
  <si>
    <t>МАОУ СОШ № 6 с УИОП</t>
  </si>
  <si>
    <t>Петрова</t>
  </si>
  <si>
    <t>Виктория</t>
  </si>
  <si>
    <t>АНО лицей "Ганзейская ладья"</t>
  </si>
  <si>
    <t>Рыжова</t>
  </si>
  <si>
    <t>Эмилия</t>
  </si>
  <si>
    <t>Сингуров</t>
  </si>
  <si>
    <t>Николаевич</t>
  </si>
  <si>
    <t>Сирук</t>
  </si>
  <si>
    <t>Елена</t>
  </si>
  <si>
    <t>Олеговна</t>
  </si>
  <si>
    <t>Милана</t>
  </si>
  <si>
    <t>Денисовна</t>
  </si>
  <si>
    <t>филиал МГАХ в Калининграде</t>
  </si>
  <si>
    <t>Толкачев</t>
  </si>
  <si>
    <t>Артур</t>
  </si>
  <si>
    <t>Православная гимназия</t>
  </si>
  <si>
    <t>Трофимова</t>
  </si>
  <si>
    <t>Алиса</t>
  </si>
  <si>
    <t>Филина</t>
  </si>
  <si>
    <t>Таисия</t>
  </si>
  <si>
    <t>Михайловна</t>
  </si>
  <si>
    <t>МАОУ СОШ № 19</t>
  </si>
  <si>
    <t>К-7-11</t>
  </si>
  <si>
    <t>К-7-10</t>
  </si>
  <si>
    <t>К-7-9</t>
  </si>
  <si>
    <t>К-7-7</t>
  </si>
  <si>
    <t>К-7-5</t>
  </si>
  <si>
    <t>К-7-4</t>
  </si>
  <si>
    <t>К-7-2</t>
  </si>
  <si>
    <t>К-7-1</t>
  </si>
  <si>
    <t>К-7-18</t>
  </si>
  <si>
    <t>К-7-17</t>
  </si>
  <si>
    <t>К-7-16</t>
  </si>
  <si>
    <t>К-7-15</t>
  </si>
  <si>
    <t>К-7-14</t>
  </si>
  <si>
    <t>К-8-12</t>
  </si>
  <si>
    <t>К-8-8</t>
  </si>
  <si>
    <t>К-8-7</t>
  </si>
  <si>
    <t>К-8-6</t>
  </si>
  <si>
    <t>К-8-5</t>
  </si>
  <si>
    <t>К-8-4</t>
  </si>
  <si>
    <t>К-8-3</t>
  </si>
  <si>
    <t>К-8-2</t>
  </si>
  <si>
    <t>К-8-1</t>
  </si>
  <si>
    <t>Шахвердиева</t>
  </si>
  <si>
    <t>Диана</t>
  </si>
  <si>
    <t>Амировна</t>
  </si>
  <si>
    <t>Сексяева</t>
  </si>
  <si>
    <t>ПРОТОКОЛ</t>
  </si>
  <si>
    <t>муниципального этапа всероссийской олимпиады школьников по китайскому языку</t>
  </si>
  <si>
    <t>2024-2025 уч.г.</t>
  </si>
  <si>
    <t>задания</t>
  </si>
  <si>
    <t>Аудирование</t>
  </si>
  <si>
    <t>устная часть</t>
  </si>
  <si>
    <t>К-10-5</t>
  </si>
  <si>
    <t>Андрушенко</t>
  </si>
  <si>
    <t>Яна</t>
  </si>
  <si>
    <t>Евгеньевна</t>
  </si>
  <si>
    <t>МАОУ СОШ № 11</t>
  </si>
  <si>
    <t>К-11-1</t>
  </si>
  <si>
    <t>Давыденко</t>
  </si>
  <si>
    <t>Виолетта</t>
  </si>
  <si>
    <t>Сергеевна</t>
  </si>
  <si>
    <t>"Гимназия "Альбертина"</t>
  </si>
  <si>
    <t>К-10-1</t>
  </si>
  <si>
    <t>Давыдов</t>
  </si>
  <si>
    <t>Олегович</t>
  </si>
  <si>
    <t>К-10-4</t>
  </si>
  <si>
    <t>Дубовик</t>
  </si>
  <si>
    <t>Владиславовна</t>
  </si>
  <si>
    <t>К-9-2</t>
  </si>
  <si>
    <t>Ермак</t>
  </si>
  <si>
    <t>Сергеевич</t>
  </si>
  <si>
    <t>МАОУ гимназия № 1</t>
  </si>
  <si>
    <t>К-10-6</t>
  </si>
  <si>
    <t>Калашникова</t>
  </si>
  <si>
    <t>Софья</t>
  </si>
  <si>
    <t>Ярославовна</t>
  </si>
  <si>
    <t>К-9-1</t>
  </si>
  <si>
    <t>Квач</t>
  </si>
  <si>
    <t>Полина</t>
  </si>
  <si>
    <t>Константиновна</t>
  </si>
  <si>
    <t>К-9-4</t>
  </si>
  <si>
    <t>Киселева</t>
  </si>
  <si>
    <t>Мирослава</t>
  </si>
  <si>
    <t>ГАУ КО ОО ШИЛИ</t>
  </si>
  <si>
    <t>К-11-3</t>
  </si>
  <si>
    <t>Ковалев</t>
  </si>
  <si>
    <t>Николай</t>
  </si>
  <si>
    <t>Павлович</t>
  </si>
  <si>
    <t>К-9-3</t>
  </si>
  <si>
    <t>Корнилова</t>
  </si>
  <si>
    <t>Марина</t>
  </si>
  <si>
    <t>МАОУ лицей № 49</t>
  </si>
  <si>
    <t>К-10-2</t>
  </si>
  <si>
    <t>Костючик</t>
  </si>
  <si>
    <t>Владислав</t>
  </si>
  <si>
    <t>Вячеславович</t>
  </si>
  <si>
    <t>МАОУ СОШ № 57</t>
  </si>
  <si>
    <t>К-9-16</t>
  </si>
  <si>
    <t>Лаврентьева</t>
  </si>
  <si>
    <t>К-10-3</t>
  </si>
  <si>
    <t>Лю</t>
  </si>
  <si>
    <t>Чу-бо</t>
  </si>
  <si>
    <t>К-10-11</t>
  </si>
  <si>
    <t>Макарова</t>
  </si>
  <si>
    <t>Игоревна</t>
  </si>
  <si>
    <t>МАОУ лицей № 18</t>
  </si>
  <si>
    <t>К-9-15</t>
  </si>
  <si>
    <t>Моисеева</t>
  </si>
  <si>
    <t>К-10-9</t>
  </si>
  <si>
    <t>Молчанова</t>
  </si>
  <si>
    <t>МАОУ гимназия № 22</t>
  </si>
  <si>
    <t>К-9-11</t>
  </si>
  <si>
    <t>Мужецкий</t>
  </si>
  <si>
    <t>Захар</t>
  </si>
  <si>
    <t>К-9-13</t>
  </si>
  <si>
    <t>Новикова</t>
  </si>
  <si>
    <t>Маргарита</t>
  </si>
  <si>
    <t>Вадимовна</t>
  </si>
  <si>
    <t>МАОУ гимназия № 40 им. Ю.А.Гагагрина</t>
  </si>
  <si>
    <t>К-10-10</t>
  </si>
  <si>
    <t>Перминов</t>
  </si>
  <si>
    <t>Георгий</t>
  </si>
  <si>
    <t>Максимович</t>
  </si>
  <si>
    <t>К-11-4</t>
  </si>
  <si>
    <t>Попелхов</t>
  </si>
  <si>
    <t>Руслан</t>
  </si>
  <si>
    <t>Антонович</t>
  </si>
  <si>
    <t>К-9-12</t>
  </si>
  <si>
    <t>Попов</t>
  </si>
  <si>
    <t>Тимур</t>
  </si>
  <si>
    <t>Михайлович</t>
  </si>
  <si>
    <t>К-9-14</t>
  </si>
  <si>
    <t>Раченкова</t>
  </si>
  <si>
    <t>К-9-6</t>
  </si>
  <si>
    <t>Репина</t>
  </si>
  <si>
    <t>Екатерина</t>
  </si>
  <si>
    <t>МАОУ СОШ № 50</t>
  </si>
  <si>
    <t>К-10-8</t>
  </si>
  <si>
    <t>Сафинов</t>
  </si>
  <si>
    <t>Александрович</t>
  </si>
  <si>
    <t>К-9-9</t>
  </si>
  <si>
    <t>Сиротина</t>
  </si>
  <si>
    <t>Владимировна</t>
  </si>
  <si>
    <t>К-9-7</t>
  </si>
  <si>
    <t>Скрипникова</t>
  </si>
  <si>
    <t>К-11-2</t>
  </si>
  <si>
    <t>Смирнова</t>
  </si>
  <si>
    <t>МАОУ СОШ № 56</t>
  </si>
  <si>
    <t>К-9-8</t>
  </si>
  <si>
    <t>Фисун</t>
  </si>
  <si>
    <t>Изложение</t>
  </si>
  <si>
    <t>Страноведение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</si>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</sst>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55"/>
  <sheetViews>
    <sheetView tabSelected="1" zoomScale="75" zoomScaleNormal="75" workbookViewId="0">
      <selection activeCell="S11" sqref="S11"/>
    </sheetView>
  </sheetViews>
  <sheetFormatPr defaultRowHeight="15" x14ac:dyDescent="0.25"/>
  <cols>
    <col min="1" max="1" width="4.42578125" style="2" customWidth="1"/>
    <col min="2" max="2" width="8.5703125" style="2" customWidth="1"/>
    <col min="3" max="3" width="14.5703125" style="2" customWidth="1"/>
    <col min="4" max="4" width="8" style="2" bestFit="1" customWidth="1"/>
    <col min="5" max="5" width="6.42578125" style="2" customWidth="1"/>
    <col min="6" max="6" width="16.5703125" style="2" customWidth="1"/>
    <col min="7" max="7" width="12.7109375" style="2" customWidth="1"/>
    <col min="8" max="8" width="8.140625" style="2" bestFit="1" customWidth="1"/>
    <col min="9" max="9" width="8.140625" style="2" customWidth="1"/>
    <col min="10" max="10" width="8.42578125" style="2" customWidth="1"/>
    <col min="11" max="11" width="15.85546875" style="9" customWidth="1"/>
    <col min="12" max="12" width="7.5703125" style="2" bestFit="1" customWidth="1"/>
    <col min="13" max="13" width="14.85546875" style="4" customWidth="1"/>
    <col min="14" max="14" width="6.7109375" style="4" bestFit="1" customWidth="1"/>
    <col min="15" max="15" width="7.42578125" style="4" bestFit="1" customWidth="1"/>
    <col min="16" max="16" width="14.28515625" style="1" bestFit="1" customWidth="1"/>
    <col min="17" max="17" width="11.7109375" style="1" bestFit="1" customWidth="1"/>
    <col min="18" max="18" width="15" style="1" bestFit="1" customWidth="1"/>
    <col min="19" max="19" width="43.28515625" style="5" customWidth="1"/>
  </cols>
  <sheetData>
    <row r="1" spans="1:19" ht="18.75" x14ac:dyDescent="0.25">
      <c r="M1" s="7" t="s">
        <v>106</v>
      </c>
    </row>
    <row r="2" spans="1:19" ht="18.75" x14ac:dyDescent="0.25">
      <c r="C2" s="3"/>
      <c r="D2" s="3"/>
      <c r="E2" s="3"/>
      <c r="F2" s="3"/>
      <c r="G2" s="3"/>
      <c r="H2" s="3"/>
      <c r="I2" s="3"/>
      <c r="M2" s="7" t="s">
        <v>107</v>
      </c>
    </row>
    <row r="3" spans="1:19" ht="18.75" x14ac:dyDescent="0.25">
      <c r="M3" s="7" t="s">
        <v>108</v>
      </c>
    </row>
    <row r="4" spans="1:19" ht="14.45" customHeight="1" x14ac:dyDescent="0.25">
      <c r="A4" s="29" t="s">
        <v>1</v>
      </c>
      <c r="B4" s="29" t="s">
        <v>2</v>
      </c>
      <c r="C4" s="30" t="s">
        <v>109</v>
      </c>
      <c r="D4" s="31"/>
      <c r="E4" s="31"/>
      <c r="F4" s="31"/>
      <c r="G4" s="31"/>
      <c r="H4" s="31"/>
      <c r="I4" s="32"/>
      <c r="J4" s="20" t="s">
        <v>3</v>
      </c>
      <c r="K4" s="26" t="s">
        <v>5</v>
      </c>
      <c r="L4" s="24" t="s">
        <v>4</v>
      </c>
      <c r="M4" s="20" t="s">
        <v>11</v>
      </c>
      <c r="N4" s="24" t="s">
        <v>0</v>
      </c>
      <c r="O4" s="20" t="s">
        <v>9</v>
      </c>
      <c r="P4" s="20" t="s">
        <v>6</v>
      </c>
      <c r="Q4" s="20" t="s">
        <v>7</v>
      </c>
      <c r="R4" s="20" t="s">
        <v>8</v>
      </c>
      <c r="S4" s="22" t="s">
        <v>10</v>
      </c>
    </row>
    <row r="5" spans="1:19" ht="48" customHeight="1" x14ac:dyDescent="0.25">
      <c r="A5" s="29"/>
      <c r="B5" s="29"/>
      <c r="C5" s="6" t="s">
        <v>110</v>
      </c>
      <c r="D5" s="6" t="s">
        <v>13</v>
      </c>
      <c r="E5" s="6" t="s">
        <v>12</v>
      </c>
      <c r="F5" s="6" t="s">
        <v>211</v>
      </c>
      <c r="G5" s="6" t="s">
        <v>210</v>
      </c>
      <c r="H5" s="6" t="s">
        <v>14</v>
      </c>
      <c r="I5" s="8" t="s">
        <v>111</v>
      </c>
      <c r="J5" s="28"/>
      <c r="K5" s="27"/>
      <c r="L5" s="25"/>
      <c r="M5" s="21"/>
      <c r="N5" s="25"/>
      <c r="O5" s="21"/>
      <c r="P5" s="21"/>
      <c r="Q5" s="21"/>
      <c r="R5" s="21"/>
      <c r="S5" s="23"/>
    </row>
    <row r="6" spans="1:19" s="16" customFormat="1" ht="18" hidden="1" customHeight="1" x14ac:dyDescent="0.25">
      <c r="A6" s="10">
        <v>14</v>
      </c>
      <c r="B6" s="10" t="s">
        <v>86</v>
      </c>
      <c r="C6" s="10">
        <v>3</v>
      </c>
      <c r="D6" s="10">
        <v>7</v>
      </c>
      <c r="E6" s="10">
        <v>10</v>
      </c>
      <c r="F6" s="10"/>
      <c r="G6" s="10"/>
      <c r="H6" s="10">
        <v>9</v>
      </c>
      <c r="I6" s="10"/>
      <c r="J6" s="11">
        <f t="shared" ref="J6:J27" si="0">SUM(C6:H6)</f>
        <v>29</v>
      </c>
      <c r="K6" s="12">
        <f t="shared" ref="K6:K27" si="1">J6/70</f>
        <v>0.41428571428571431</v>
      </c>
      <c r="L6" s="10">
        <v>1</v>
      </c>
      <c r="M6" s="13" t="s">
        <v>212</v>
      </c>
      <c r="N6" s="13">
        <v>7</v>
      </c>
      <c r="O6" s="14"/>
      <c r="P6" s="15" t="s">
        <v>58</v>
      </c>
      <c r="Q6" s="15" t="s">
        <v>59</v>
      </c>
      <c r="R6" s="15" t="s">
        <v>21</v>
      </c>
      <c r="S6" s="19" t="s">
        <v>60</v>
      </c>
    </row>
    <row r="7" spans="1:19" s="16" customFormat="1" ht="18" hidden="1" customHeight="1" x14ac:dyDescent="0.25">
      <c r="A7" s="10">
        <v>18</v>
      </c>
      <c r="B7" s="10" t="s">
        <v>87</v>
      </c>
      <c r="C7" s="10">
        <v>7</v>
      </c>
      <c r="D7" s="10">
        <v>7</v>
      </c>
      <c r="E7" s="10">
        <v>12</v>
      </c>
      <c r="F7" s="10"/>
      <c r="G7" s="10"/>
      <c r="H7" s="10">
        <v>0</v>
      </c>
      <c r="I7" s="10"/>
      <c r="J7" s="11">
        <f t="shared" si="0"/>
        <v>26</v>
      </c>
      <c r="K7" s="12">
        <f t="shared" si="1"/>
        <v>0.37142857142857144</v>
      </c>
      <c r="L7" s="10">
        <v>2</v>
      </c>
      <c r="M7" s="13" t="s">
        <v>212</v>
      </c>
      <c r="N7" s="13">
        <v>7</v>
      </c>
      <c r="O7" s="14"/>
      <c r="P7" s="15" t="s">
        <v>105</v>
      </c>
      <c r="Q7" s="15" t="s">
        <v>68</v>
      </c>
      <c r="R7" s="15" t="s">
        <v>69</v>
      </c>
      <c r="S7" s="19" t="s">
        <v>70</v>
      </c>
    </row>
    <row r="8" spans="1:19" s="16" customFormat="1" ht="18" hidden="1" customHeight="1" x14ac:dyDescent="0.25">
      <c r="A8" s="10">
        <v>11</v>
      </c>
      <c r="B8" s="10" t="s">
        <v>92</v>
      </c>
      <c r="C8" s="10">
        <v>8</v>
      </c>
      <c r="D8" s="10">
        <v>4</v>
      </c>
      <c r="E8" s="10">
        <v>12</v>
      </c>
      <c r="F8" s="10"/>
      <c r="G8" s="10"/>
      <c r="H8" s="10">
        <v>0</v>
      </c>
      <c r="I8" s="10"/>
      <c r="J8" s="11">
        <f t="shared" si="0"/>
        <v>24</v>
      </c>
      <c r="K8" s="12">
        <f t="shared" si="1"/>
        <v>0.34285714285714286</v>
      </c>
      <c r="L8" s="10">
        <v>3</v>
      </c>
      <c r="M8" s="13" t="s">
        <v>212</v>
      </c>
      <c r="N8" s="13">
        <v>7</v>
      </c>
      <c r="O8" s="14"/>
      <c r="P8" s="15" t="s">
        <v>50</v>
      </c>
      <c r="Q8" s="15" t="s">
        <v>51</v>
      </c>
      <c r="R8" s="15" t="s">
        <v>25</v>
      </c>
      <c r="S8" s="19" t="s">
        <v>49</v>
      </c>
    </row>
    <row r="9" spans="1:19" s="16" customFormat="1" ht="18" hidden="1" customHeight="1" x14ac:dyDescent="0.25">
      <c r="A9" s="10">
        <v>15</v>
      </c>
      <c r="B9" s="10" t="s">
        <v>80</v>
      </c>
      <c r="C9" s="10">
        <v>6</v>
      </c>
      <c r="D9" s="10">
        <v>6</v>
      </c>
      <c r="E9" s="10">
        <v>12</v>
      </c>
      <c r="F9" s="10"/>
      <c r="G9" s="10"/>
      <c r="H9" s="10">
        <v>0</v>
      </c>
      <c r="I9" s="10"/>
      <c r="J9" s="11">
        <f t="shared" si="0"/>
        <v>24</v>
      </c>
      <c r="K9" s="12">
        <f t="shared" si="1"/>
        <v>0.34285714285714286</v>
      </c>
      <c r="L9" s="10">
        <v>3</v>
      </c>
      <c r="M9" s="13" t="s">
        <v>212</v>
      </c>
      <c r="N9" s="13">
        <v>7</v>
      </c>
      <c r="O9" s="14"/>
      <c r="P9" s="15" t="s">
        <v>61</v>
      </c>
      <c r="Q9" s="15" t="s">
        <v>62</v>
      </c>
      <c r="R9" s="15" t="s">
        <v>37</v>
      </c>
      <c r="S9" s="19" t="s">
        <v>46</v>
      </c>
    </row>
    <row r="10" spans="1:19" s="16" customFormat="1" ht="18" hidden="1" customHeight="1" x14ac:dyDescent="0.25">
      <c r="A10" s="10">
        <v>5</v>
      </c>
      <c r="B10" s="10" t="s">
        <v>88</v>
      </c>
      <c r="C10" s="10">
        <v>4</v>
      </c>
      <c r="D10" s="10">
        <v>7</v>
      </c>
      <c r="E10" s="10">
        <v>9</v>
      </c>
      <c r="F10" s="10"/>
      <c r="G10" s="10"/>
      <c r="H10" s="10">
        <v>0</v>
      </c>
      <c r="I10" s="10"/>
      <c r="J10" s="11">
        <f t="shared" si="0"/>
        <v>20</v>
      </c>
      <c r="K10" s="12">
        <f t="shared" si="1"/>
        <v>0.2857142857142857</v>
      </c>
      <c r="L10" s="10">
        <v>4</v>
      </c>
      <c r="M10" s="13" t="s">
        <v>212</v>
      </c>
      <c r="N10" s="13">
        <v>7</v>
      </c>
      <c r="O10" s="14"/>
      <c r="P10" s="15" t="s">
        <v>31</v>
      </c>
      <c r="Q10" s="15" t="s">
        <v>32</v>
      </c>
      <c r="R10" s="15" t="s">
        <v>33</v>
      </c>
      <c r="S10" s="19" t="s">
        <v>34</v>
      </c>
    </row>
    <row r="11" spans="1:19" s="16" customFormat="1" ht="18" hidden="1" customHeight="1" x14ac:dyDescent="0.25">
      <c r="A11" s="10">
        <v>13</v>
      </c>
      <c r="B11" s="10" t="s">
        <v>85</v>
      </c>
      <c r="C11" s="10">
        <v>8</v>
      </c>
      <c r="D11" s="10">
        <v>3</v>
      </c>
      <c r="E11" s="10">
        <v>8</v>
      </c>
      <c r="F11" s="10"/>
      <c r="G11" s="10"/>
      <c r="H11" s="10">
        <v>0</v>
      </c>
      <c r="I11" s="10"/>
      <c r="J11" s="11">
        <f t="shared" si="0"/>
        <v>19</v>
      </c>
      <c r="K11" s="12">
        <f t="shared" si="1"/>
        <v>0.27142857142857141</v>
      </c>
      <c r="L11" s="10">
        <v>5</v>
      </c>
      <c r="M11" s="13" t="s">
        <v>212</v>
      </c>
      <c r="N11" s="13">
        <v>7</v>
      </c>
      <c r="O11" s="14"/>
      <c r="P11" s="15" t="s">
        <v>54</v>
      </c>
      <c r="Q11" s="15" t="s">
        <v>55</v>
      </c>
      <c r="R11" s="15" t="s">
        <v>56</v>
      </c>
      <c r="S11" s="19" t="s">
        <v>57</v>
      </c>
    </row>
    <row r="12" spans="1:19" s="16" customFormat="1" ht="18" hidden="1" customHeight="1" x14ac:dyDescent="0.25">
      <c r="A12" s="10">
        <v>17</v>
      </c>
      <c r="B12" s="10" t="s">
        <v>83</v>
      </c>
      <c r="C12" s="10">
        <v>5</v>
      </c>
      <c r="D12" s="10">
        <v>6</v>
      </c>
      <c r="E12" s="10">
        <v>7</v>
      </c>
      <c r="F12" s="10"/>
      <c r="G12" s="10"/>
      <c r="H12" s="10">
        <v>0</v>
      </c>
      <c r="I12" s="10"/>
      <c r="J12" s="11">
        <f t="shared" si="0"/>
        <v>18</v>
      </c>
      <c r="K12" s="12">
        <f t="shared" si="1"/>
        <v>0.25714285714285712</v>
      </c>
      <c r="L12" s="10">
        <v>6</v>
      </c>
      <c r="M12" s="13" t="s">
        <v>212</v>
      </c>
      <c r="N12" s="13">
        <v>7</v>
      </c>
      <c r="O12" s="14"/>
      <c r="P12" s="15" t="s">
        <v>65</v>
      </c>
      <c r="Q12" s="15" t="s">
        <v>66</v>
      </c>
      <c r="R12" s="15" t="s">
        <v>67</v>
      </c>
      <c r="S12" s="19" t="s">
        <v>26</v>
      </c>
    </row>
    <row r="13" spans="1:19" s="16" customFormat="1" ht="18" hidden="1" customHeight="1" x14ac:dyDescent="0.25">
      <c r="A13" s="10">
        <v>20</v>
      </c>
      <c r="B13" s="10" t="s">
        <v>81</v>
      </c>
      <c r="C13" s="10">
        <v>3</v>
      </c>
      <c r="D13" s="10">
        <v>4</v>
      </c>
      <c r="E13" s="10">
        <v>10</v>
      </c>
      <c r="F13" s="10"/>
      <c r="G13" s="10"/>
      <c r="H13" s="10">
        <v>0</v>
      </c>
      <c r="I13" s="10"/>
      <c r="J13" s="11">
        <f t="shared" si="0"/>
        <v>17</v>
      </c>
      <c r="K13" s="12">
        <f t="shared" si="1"/>
        <v>0.24285714285714285</v>
      </c>
      <c r="L13" s="10">
        <v>7</v>
      </c>
      <c r="M13" s="13" t="s">
        <v>212</v>
      </c>
      <c r="N13" s="13">
        <v>7</v>
      </c>
      <c r="O13" s="14"/>
      <c r="P13" s="15" t="s">
        <v>74</v>
      </c>
      <c r="Q13" s="15" t="s">
        <v>75</v>
      </c>
      <c r="R13" s="15" t="s">
        <v>37</v>
      </c>
      <c r="S13" s="19" t="s">
        <v>30</v>
      </c>
    </row>
    <row r="14" spans="1:19" s="16" customFormat="1" ht="18" hidden="1" customHeight="1" x14ac:dyDescent="0.25">
      <c r="A14" s="10">
        <v>1</v>
      </c>
      <c r="B14" s="10" t="s">
        <v>91</v>
      </c>
      <c r="C14" s="10">
        <v>5</v>
      </c>
      <c r="D14" s="10">
        <v>3</v>
      </c>
      <c r="E14" s="10">
        <v>8</v>
      </c>
      <c r="F14" s="10"/>
      <c r="G14" s="10"/>
      <c r="H14" s="10">
        <v>0</v>
      </c>
      <c r="I14" s="10"/>
      <c r="J14" s="11">
        <f t="shared" si="0"/>
        <v>16</v>
      </c>
      <c r="K14" s="12">
        <f t="shared" si="1"/>
        <v>0.22857142857142856</v>
      </c>
      <c r="L14" s="10">
        <v>8</v>
      </c>
      <c r="M14" s="13" t="s">
        <v>212</v>
      </c>
      <c r="N14" s="13">
        <v>7</v>
      </c>
      <c r="O14" s="14"/>
      <c r="P14" s="15" t="s">
        <v>15</v>
      </c>
      <c r="Q14" s="15" t="s">
        <v>16</v>
      </c>
      <c r="R14" s="15" t="s">
        <v>17</v>
      </c>
      <c r="S14" s="19" t="s">
        <v>18</v>
      </c>
    </row>
    <row r="15" spans="1:19" s="16" customFormat="1" ht="18" hidden="1" customHeight="1" x14ac:dyDescent="0.25">
      <c r="A15" s="10">
        <v>10</v>
      </c>
      <c r="B15" s="10" t="s">
        <v>90</v>
      </c>
      <c r="C15" s="10">
        <v>2</v>
      </c>
      <c r="D15" s="10">
        <v>5</v>
      </c>
      <c r="E15" s="10">
        <v>8</v>
      </c>
      <c r="F15" s="10"/>
      <c r="G15" s="10"/>
      <c r="H15" s="10">
        <v>0</v>
      </c>
      <c r="I15" s="10"/>
      <c r="J15" s="11">
        <f t="shared" si="0"/>
        <v>15</v>
      </c>
      <c r="K15" s="12">
        <f t="shared" si="1"/>
        <v>0.21428571428571427</v>
      </c>
      <c r="L15" s="10">
        <v>9</v>
      </c>
      <c r="M15" s="13" t="s">
        <v>212</v>
      </c>
      <c r="N15" s="13">
        <v>7</v>
      </c>
      <c r="O15" s="14"/>
      <c r="P15" s="15" t="s">
        <v>47</v>
      </c>
      <c r="Q15" s="15" t="s">
        <v>20</v>
      </c>
      <c r="R15" s="15" t="s">
        <v>48</v>
      </c>
      <c r="S15" s="19" t="s">
        <v>30</v>
      </c>
    </row>
    <row r="16" spans="1:19" s="16" customFormat="1" ht="18" hidden="1" customHeight="1" x14ac:dyDescent="0.25">
      <c r="A16" s="10">
        <v>22</v>
      </c>
      <c r="B16" s="10" t="s">
        <v>82</v>
      </c>
      <c r="C16" s="10">
        <v>6</v>
      </c>
      <c r="D16" s="10">
        <v>2</v>
      </c>
      <c r="E16" s="10">
        <v>5</v>
      </c>
      <c r="F16" s="10"/>
      <c r="G16" s="10"/>
      <c r="H16" s="10">
        <v>0</v>
      </c>
      <c r="I16" s="10"/>
      <c r="J16" s="11">
        <f t="shared" si="0"/>
        <v>13</v>
      </c>
      <c r="K16" s="12">
        <f t="shared" si="1"/>
        <v>0.18571428571428572</v>
      </c>
      <c r="L16" s="10">
        <v>10</v>
      </c>
      <c r="M16" s="13" t="s">
        <v>212</v>
      </c>
      <c r="N16" s="13">
        <v>7</v>
      </c>
      <c r="O16" s="14"/>
      <c r="P16" s="15" t="s">
        <v>102</v>
      </c>
      <c r="Q16" s="15" t="s">
        <v>103</v>
      </c>
      <c r="R16" s="15" t="s">
        <v>104</v>
      </c>
      <c r="S16" s="19" t="s">
        <v>26</v>
      </c>
    </row>
    <row r="17" spans="1:19" s="16" customFormat="1" ht="18" hidden="1" customHeight="1" x14ac:dyDescent="0.25">
      <c r="A17" s="10">
        <v>7</v>
      </c>
      <c r="B17" s="10" t="s">
        <v>89</v>
      </c>
      <c r="C17" s="10">
        <v>2</v>
      </c>
      <c r="D17" s="10">
        <v>3</v>
      </c>
      <c r="E17" s="10">
        <v>6</v>
      </c>
      <c r="F17" s="10"/>
      <c r="G17" s="10"/>
      <c r="H17" s="10">
        <v>0</v>
      </c>
      <c r="I17" s="10"/>
      <c r="J17" s="11">
        <f t="shared" si="0"/>
        <v>11</v>
      </c>
      <c r="K17" s="12">
        <f t="shared" si="1"/>
        <v>0.15714285714285714</v>
      </c>
      <c r="L17" s="10">
        <v>11</v>
      </c>
      <c r="M17" s="13" t="s">
        <v>212</v>
      </c>
      <c r="N17" s="13">
        <v>7</v>
      </c>
      <c r="O17" s="14"/>
      <c r="P17" s="15" t="s">
        <v>38</v>
      </c>
      <c r="Q17" s="15" t="s">
        <v>39</v>
      </c>
      <c r="R17" s="15" t="s">
        <v>40</v>
      </c>
      <c r="S17" s="19" t="s">
        <v>22</v>
      </c>
    </row>
    <row r="18" spans="1:19" s="16" customFormat="1" ht="18" hidden="1" customHeight="1" x14ac:dyDescent="0.25">
      <c r="A18" s="10">
        <v>9</v>
      </c>
      <c r="B18" s="10" t="s">
        <v>95</v>
      </c>
      <c r="C18" s="10">
        <v>11</v>
      </c>
      <c r="D18" s="10">
        <v>10</v>
      </c>
      <c r="E18" s="10">
        <v>16</v>
      </c>
      <c r="F18" s="10"/>
      <c r="G18" s="10"/>
      <c r="H18" s="10">
        <v>6</v>
      </c>
      <c r="I18" s="10"/>
      <c r="J18" s="11">
        <f t="shared" si="0"/>
        <v>43</v>
      </c>
      <c r="K18" s="12">
        <f t="shared" si="1"/>
        <v>0.61428571428571432</v>
      </c>
      <c r="L18" s="10">
        <v>1</v>
      </c>
      <c r="M18" s="13" t="s">
        <v>213</v>
      </c>
      <c r="N18" s="13">
        <v>8</v>
      </c>
      <c r="O18" s="14"/>
      <c r="P18" s="15" t="s">
        <v>44</v>
      </c>
      <c r="Q18" s="15" t="s">
        <v>45</v>
      </c>
      <c r="R18" s="15" t="s">
        <v>25</v>
      </c>
      <c r="S18" s="19" t="s">
        <v>46</v>
      </c>
    </row>
    <row r="19" spans="1:19" s="16" customFormat="1" ht="18" hidden="1" customHeight="1" x14ac:dyDescent="0.25">
      <c r="A19" s="10">
        <v>8</v>
      </c>
      <c r="B19" s="10" t="s">
        <v>97</v>
      </c>
      <c r="C19" s="10">
        <v>10</v>
      </c>
      <c r="D19" s="10">
        <v>9</v>
      </c>
      <c r="E19" s="10">
        <v>16</v>
      </c>
      <c r="F19" s="10"/>
      <c r="G19" s="10"/>
      <c r="H19" s="10">
        <v>5</v>
      </c>
      <c r="I19" s="10"/>
      <c r="J19" s="11">
        <f t="shared" si="0"/>
        <v>40</v>
      </c>
      <c r="K19" s="12">
        <f t="shared" si="1"/>
        <v>0.5714285714285714</v>
      </c>
      <c r="L19" s="10">
        <v>2</v>
      </c>
      <c r="M19" s="13" t="s">
        <v>214</v>
      </c>
      <c r="N19" s="13">
        <v>8</v>
      </c>
      <c r="O19" s="14"/>
      <c r="P19" s="15" t="s">
        <v>41</v>
      </c>
      <c r="Q19" s="15" t="s">
        <v>42</v>
      </c>
      <c r="R19" s="15" t="s">
        <v>43</v>
      </c>
      <c r="S19" s="19" t="s">
        <v>30</v>
      </c>
    </row>
    <row r="20" spans="1:19" s="16" customFormat="1" ht="18" hidden="1" customHeight="1" x14ac:dyDescent="0.25">
      <c r="A20" s="10">
        <v>4</v>
      </c>
      <c r="B20" s="10" t="s">
        <v>96</v>
      </c>
      <c r="C20" s="10">
        <v>9</v>
      </c>
      <c r="D20" s="10">
        <v>5</v>
      </c>
      <c r="E20" s="10">
        <v>15</v>
      </c>
      <c r="F20" s="10"/>
      <c r="G20" s="10"/>
      <c r="H20" s="10">
        <v>8</v>
      </c>
      <c r="I20" s="10"/>
      <c r="J20" s="11">
        <f t="shared" si="0"/>
        <v>37</v>
      </c>
      <c r="K20" s="12">
        <f t="shared" si="1"/>
        <v>0.52857142857142858</v>
      </c>
      <c r="L20" s="10">
        <v>3</v>
      </c>
      <c r="M20" s="13" t="s">
        <v>214</v>
      </c>
      <c r="N20" s="13">
        <v>8</v>
      </c>
      <c r="O20" s="14"/>
      <c r="P20" s="15" t="s">
        <v>27</v>
      </c>
      <c r="Q20" s="15" t="s">
        <v>28</v>
      </c>
      <c r="R20" s="15" t="s">
        <v>29</v>
      </c>
      <c r="S20" s="19" t="s">
        <v>30</v>
      </c>
    </row>
    <row r="21" spans="1:19" s="16" customFormat="1" ht="18" hidden="1" customHeight="1" x14ac:dyDescent="0.25">
      <c r="A21" s="10">
        <v>12</v>
      </c>
      <c r="B21" s="10" t="s">
        <v>84</v>
      </c>
      <c r="C21" s="10">
        <v>9</v>
      </c>
      <c r="D21" s="10">
        <v>9</v>
      </c>
      <c r="E21" s="10">
        <v>19</v>
      </c>
      <c r="F21" s="10"/>
      <c r="G21" s="10"/>
      <c r="H21" s="10">
        <v>0</v>
      </c>
      <c r="I21" s="10"/>
      <c r="J21" s="11">
        <f t="shared" si="0"/>
        <v>37</v>
      </c>
      <c r="K21" s="12">
        <f t="shared" si="1"/>
        <v>0.52857142857142858</v>
      </c>
      <c r="L21" s="10">
        <v>3</v>
      </c>
      <c r="M21" s="13" t="s">
        <v>214</v>
      </c>
      <c r="N21" s="13">
        <v>8</v>
      </c>
      <c r="O21" s="14"/>
      <c r="P21" s="15" t="s">
        <v>52</v>
      </c>
      <c r="Q21" s="15" t="s">
        <v>20</v>
      </c>
      <c r="R21" s="15" t="s">
        <v>53</v>
      </c>
      <c r="S21" s="19" t="s">
        <v>49</v>
      </c>
    </row>
    <row r="22" spans="1:19" s="16" customFormat="1" ht="18" hidden="1" customHeight="1" x14ac:dyDescent="0.25">
      <c r="A22" s="10">
        <v>2</v>
      </c>
      <c r="B22" s="10" t="s">
        <v>94</v>
      </c>
      <c r="C22" s="10">
        <v>8</v>
      </c>
      <c r="D22" s="10">
        <v>6</v>
      </c>
      <c r="E22" s="10">
        <v>11</v>
      </c>
      <c r="F22" s="10"/>
      <c r="G22" s="10"/>
      <c r="H22" s="10">
        <v>10</v>
      </c>
      <c r="I22" s="10"/>
      <c r="J22" s="11">
        <f t="shared" si="0"/>
        <v>35</v>
      </c>
      <c r="K22" s="12">
        <f t="shared" si="1"/>
        <v>0.5</v>
      </c>
      <c r="L22" s="10">
        <v>4</v>
      </c>
      <c r="M22" s="13" t="s">
        <v>214</v>
      </c>
      <c r="N22" s="13">
        <v>8</v>
      </c>
      <c r="O22" s="14"/>
      <c r="P22" s="15" t="s">
        <v>19</v>
      </c>
      <c r="Q22" s="15" t="s">
        <v>20</v>
      </c>
      <c r="R22" s="15" t="s">
        <v>21</v>
      </c>
      <c r="S22" s="19" t="s">
        <v>22</v>
      </c>
    </row>
    <row r="23" spans="1:19" s="16" customFormat="1" ht="18" hidden="1" customHeight="1" x14ac:dyDescent="0.25">
      <c r="A23" s="10">
        <v>21</v>
      </c>
      <c r="B23" s="10" t="s">
        <v>100</v>
      </c>
      <c r="C23" s="10">
        <v>8</v>
      </c>
      <c r="D23" s="10">
        <v>10</v>
      </c>
      <c r="E23" s="10">
        <v>12</v>
      </c>
      <c r="F23" s="10"/>
      <c r="G23" s="10"/>
      <c r="H23" s="10">
        <v>0</v>
      </c>
      <c r="I23" s="10"/>
      <c r="J23" s="11">
        <f t="shared" si="0"/>
        <v>30</v>
      </c>
      <c r="K23" s="12">
        <f t="shared" si="1"/>
        <v>0.42857142857142855</v>
      </c>
      <c r="L23" s="10">
        <v>5</v>
      </c>
      <c r="M23" s="13" t="s">
        <v>212</v>
      </c>
      <c r="N23" s="13">
        <v>8</v>
      </c>
      <c r="O23" s="14"/>
      <c r="P23" s="15" t="s">
        <v>76</v>
      </c>
      <c r="Q23" s="15" t="s">
        <v>77</v>
      </c>
      <c r="R23" s="15" t="s">
        <v>78</v>
      </c>
      <c r="S23" s="19" t="s">
        <v>79</v>
      </c>
    </row>
    <row r="24" spans="1:19" s="16" customFormat="1" ht="18" hidden="1" customHeight="1" x14ac:dyDescent="0.25">
      <c r="A24" s="10">
        <v>16</v>
      </c>
      <c r="B24" s="10" t="s">
        <v>101</v>
      </c>
      <c r="C24" s="10">
        <v>7</v>
      </c>
      <c r="D24" s="10">
        <v>5</v>
      </c>
      <c r="E24" s="10">
        <v>10</v>
      </c>
      <c r="F24" s="10"/>
      <c r="G24" s="10"/>
      <c r="H24" s="10">
        <v>0</v>
      </c>
      <c r="I24" s="10"/>
      <c r="J24" s="11">
        <f t="shared" si="0"/>
        <v>22</v>
      </c>
      <c r="K24" s="12">
        <f t="shared" si="1"/>
        <v>0.31428571428571428</v>
      </c>
      <c r="L24" s="10">
        <v>6</v>
      </c>
      <c r="M24" s="13" t="s">
        <v>212</v>
      </c>
      <c r="N24" s="13">
        <v>8</v>
      </c>
      <c r="O24" s="14"/>
      <c r="P24" s="15" t="s">
        <v>63</v>
      </c>
      <c r="Q24" s="15" t="s">
        <v>55</v>
      </c>
      <c r="R24" s="15" t="s">
        <v>64</v>
      </c>
      <c r="S24" s="19" t="s">
        <v>49</v>
      </c>
    </row>
    <row r="25" spans="1:19" s="16" customFormat="1" ht="18" hidden="1" customHeight="1" x14ac:dyDescent="0.25">
      <c r="A25" s="10">
        <v>6</v>
      </c>
      <c r="B25" s="10" t="s">
        <v>98</v>
      </c>
      <c r="C25" s="10">
        <v>9</v>
      </c>
      <c r="D25" s="10">
        <v>5</v>
      </c>
      <c r="E25" s="10">
        <v>7</v>
      </c>
      <c r="F25" s="10"/>
      <c r="G25" s="10"/>
      <c r="H25" s="10">
        <v>0</v>
      </c>
      <c r="I25" s="10"/>
      <c r="J25" s="11">
        <f t="shared" si="0"/>
        <v>21</v>
      </c>
      <c r="K25" s="12">
        <f t="shared" si="1"/>
        <v>0.3</v>
      </c>
      <c r="L25" s="10">
        <v>7</v>
      </c>
      <c r="M25" s="13" t="s">
        <v>212</v>
      </c>
      <c r="N25" s="13">
        <v>8</v>
      </c>
      <c r="O25" s="14"/>
      <c r="P25" s="15" t="s">
        <v>35</v>
      </c>
      <c r="Q25" s="15" t="s">
        <v>36</v>
      </c>
      <c r="R25" s="15" t="s">
        <v>37</v>
      </c>
      <c r="S25" s="19" t="s">
        <v>30</v>
      </c>
    </row>
    <row r="26" spans="1:19" s="16" customFormat="1" ht="18" hidden="1" customHeight="1" x14ac:dyDescent="0.25">
      <c r="A26" s="10">
        <v>3</v>
      </c>
      <c r="B26" s="10" t="s">
        <v>99</v>
      </c>
      <c r="C26" s="10">
        <v>8</v>
      </c>
      <c r="D26" s="10">
        <v>5</v>
      </c>
      <c r="E26" s="10">
        <v>7</v>
      </c>
      <c r="F26" s="10"/>
      <c r="G26" s="10"/>
      <c r="H26" s="10">
        <v>0</v>
      </c>
      <c r="I26" s="10"/>
      <c r="J26" s="11">
        <f t="shared" si="0"/>
        <v>20</v>
      </c>
      <c r="K26" s="12">
        <f t="shared" si="1"/>
        <v>0.2857142857142857</v>
      </c>
      <c r="L26" s="10">
        <v>8</v>
      </c>
      <c r="M26" s="13" t="s">
        <v>212</v>
      </c>
      <c r="N26" s="13">
        <v>8</v>
      </c>
      <c r="O26" s="14"/>
      <c r="P26" s="15" t="s">
        <v>23</v>
      </c>
      <c r="Q26" s="15" t="s">
        <v>24</v>
      </c>
      <c r="R26" s="15" t="s">
        <v>25</v>
      </c>
      <c r="S26" s="19" t="s">
        <v>26</v>
      </c>
    </row>
    <row r="27" spans="1:19" s="16" customFormat="1" ht="18" hidden="1" customHeight="1" x14ac:dyDescent="0.25">
      <c r="A27" s="10">
        <v>19</v>
      </c>
      <c r="B27" s="10" t="s">
        <v>93</v>
      </c>
      <c r="C27" s="10">
        <v>4</v>
      </c>
      <c r="D27" s="10">
        <v>7</v>
      </c>
      <c r="E27" s="10">
        <v>8</v>
      </c>
      <c r="F27" s="10"/>
      <c r="G27" s="10"/>
      <c r="H27" s="10">
        <v>0</v>
      </c>
      <c r="I27" s="10"/>
      <c r="J27" s="11">
        <f t="shared" si="0"/>
        <v>19</v>
      </c>
      <c r="K27" s="12">
        <f t="shared" si="1"/>
        <v>0.27142857142857141</v>
      </c>
      <c r="L27" s="10">
        <v>9</v>
      </c>
      <c r="M27" s="13" t="s">
        <v>212</v>
      </c>
      <c r="N27" s="13">
        <v>8</v>
      </c>
      <c r="O27" s="14"/>
      <c r="P27" s="15" t="s">
        <v>71</v>
      </c>
      <c r="Q27" s="15" t="s">
        <v>72</v>
      </c>
      <c r="R27" s="15" t="s">
        <v>29</v>
      </c>
      <c r="S27" s="19" t="s">
        <v>73</v>
      </c>
    </row>
    <row r="28" spans="1:19" s="16" customFormat="1" ht="18" hidden="1" customHeight="1" x14ac:dyDescent="0.25">
      <c r="A28" s="10">
        <v>47</v>
      </c>
      <c r="B28" s="10" t="s">
        <v>200</v>
      </c>
      <c r="C28" s="10">
        <v>5</v>
      </c>
      <c r="D28" s="10">
        <v>7</v>
      </c>
      <c r="E28" s="10">
        <v>15</v>
      </c>
      <c r="F28" s="10">
        <v>7</v>
      </c>
      <c r="G28" s="10">
        <v>10</v>
      </c>
      <c r="H28" s="10">
        <v>7</v>
      </c>
      <c r="I28" s="10">
        <v>13</v>
      </c>
      <c r="J28" s="17">
        <f t="shared" ref="J28:J55" si="2">SUM(C28:I28)</f>
        <v>64</v>
      </c>
      <c r="K28" s="12">
        <f t="shared" ref="K28:K55" si="3">J28/100</f>
        <v>0.64</v>
      </c>
      <c r="L28" s="10">
        <v>1</v>
      </c>
      <c r="M28" s="13" t="s">
        <v>213</v>
      </c>
      <c r="N28" s="13">
        <v>9</v>
      </c>
      <c r="O28" s="13"/>
      <c r="P28" s="18" t="s">
        <v>201</v>
      </c>
      <c r="Q28" s="18" t="s">
        <v>20</v>
      </c>
      <c r="R28" s="18" t="s">
        <v>202</v>
      </c>
      <c r="S28" s="19" t="s">
        <v>178</v>
      </c>
    </row>
    <row r="29" spans="1:19" s="16" customFormat="1" ht="18" hidden="1" customHeight="1" x14ac:dyDescent="0.25">
      <c r="A29" s="10">
        <v>44</v>
      </c>
      <c r="B29" s="10" t="s">
        <v>191</v>
      </c>
      <c r="C29" s="10">
        <v>7</v>
      </c>
      <c r="D29" s="10">
        <v>6</v>
      </c>
      <c r="E29" s="10">
        <v>8</v>
      </c>
      <c r="F29" s="10">
        <v>5</v>
      </c>
      <c r="G29" s="10">
        <v>4</v>
      </c>
      <c r="H29" s="10">
        <v>4</v>
      </c>
      <c r="I29" s="10">
        <v>4</v>
      </c>
      <c r="J29" s="17">
        <f t="shared" si="2"/>
        <v>38</v>
      </c>
      <c r="K29" s="12">
        <f t="shared" si="3"/>
        <v>0.38</v>
      </c>
      <c r="L29" s="10">
        <v>2</v>
      </c>
      <c r="M29" s="13" t="s">
        <v>212</v>
      </c>
      <c r="N29" s="13">
        <v>9</v>
      </c>
      <c r="O29" s="13"/>
      <c r="P29" s="18" t="s">
        <v>192</v>
      </c>
      <c r="Q29" s="18" t="s">
        <v>24</v>
      </c>
      <c r="R29" s="18" t="s">
        <v>69</v>
      </c>
      <c r="S29" s="19" t="s">
        <v>30</v>
      </c>
    </row>
    <row r="30" spans="1:19" s="16" customFormat="1" ht="18" hidden="1" customHeight="1" x14ac:dyDescent="0.25">
      <c r="A30" s="10">
        <v>50</v>
      </c>
      <c r="B30" s="10" t="s">
        <v>208</v>
      </c>
      <c r="C30" s="10">
        <v>4</v>
      </c>
      <c r="D30" s="10">
        <v>6</v>
      </c>
      <c r="E30" s="10">
        <v>13</v>
      </c>
      <c r="F30" s="10">
        <v>2</v>
      </c>
      <c r="G30" s="10">
        <v>0</v>
      </c>
      <c r="H30" s="10">
        <v>0</v>
      </c>
      <c r="I30" s="10">
        <v>10</v>
      </c>
      <c r="J30" s="17">
        <f t="shared" si="2"/>
        <v>35</v>
      </c>
      <c r="K30" s="12">
        <f t="shared" si="3"/>
        <v>0.35</v>
      </c>
      <c r="L30" s="10">
        <v>3</v>
      </c>
      <c r="M30" s="13" t="s">
        <v>212</v>
      </c>
      <c r="N30" s="13">
        <v>9</v>
      </c>
      <c r="O30" s="13"/>
      <c r="P30" s="18" t="s">
        <v>209</v>
      </c>
      <c r="Q30" s="18" t="s">
        <v>39</v>
      </c>
      <c r="R30" s="18" t="s">
        <v>40</v>
      </c>
      <c r="S30" s="19" t="s">
        <v>170</v>
      </c>
    </row>
    <row r="31" spans="1:19" s="16" customFormat="1" ht="18" hidden="1" customHeight="1" x14ac:dyDescent="0.25">
      <c r="A31" s="10">
        <v>37</v>
      </c>
      <c r="B31" s="10" t="s">
        <v>166</v>
      </c>
      <c r="C31" s="10">
        <v>5</v>
      </c>
      <c r="D31" s="10">
        <v>7</v>
      </c>
      <c r="E31" s="10">
        <v>7</v>
      </c>
      <c r="F31" s="10">
        <v>3</v>
      </c>
      <c r="G31" s="10">
        <v>5</v>
      </c>
      <c r="H31" s="10">
        <v>0</v>
      </c>
      <c r="I31" s="10">
        <v>6</v>
      </c>
      <c r="J31" s="17">
        <f t="shared" si="2"/>
        <v>33</v>
      </c>
      <c r="K31" s="12">
        <f t="shared" si="3"/>
        <v>0.33</v>
      </c>
      <c r="L31" s="10">
        <v>4</v>
      </c>
      <c r="M31" s="13" t="s">
        <v>212</v>
      </c>
      <c r="N31" s="13">
        <v>9</v>
      </c>
      <c r="O31" s="13"/>
      <c r="P31" s="18" t="s">
        <v>167</v>
      </c>
      <c r="Q31" s="18" t="s">
        <v>24</v>
      </c>
      <c r="R31" s="18" t="s">
        <v>78</v>
      </c>
      <c r="S31" s="19" t="s">
        <v>73</v>
      </c>
    </row>
    <row r="32" spans="1:19" s="16" customFormat="1" ht="18" hidden="1" customHeight="1" x14ac:dyDescent="0.25">
      <c r="A32" s="10">
        <v>32</v>
      </c>
      <c r="B32" s="10" t="s">
        <v>148</v>
      </c>
      <c r="C32" s="10">
        <v>3</v>
      </c>
      <c r="D32" s="10">
        <v>6</v>
      </c>
      <c r="E32" s="10">
        <v>9</v>
      </c>
      <c r="F32" s="10">
        <v>5</v>
      </c>
      <c r="G32" s="10">
        <v>0</v>
      </c>
      <c r="H32" s="10">
        <v>0</v>
      </c>
      <c r="I32" s="10">
        <v>5</v>
      </c>
      <c r="J32" s="17">
        <f t="shared" si="2"/>
        <v>28</v>
      </c>
      <c r="K32" s="12">
        <f t="shared" si="3"/>
        <v>0.28000000000000003</v>
      </c>
      <c r="L32" s="10">
        <v>5</v>
      </c>
      <c r="M32" s="13" t="s">
        <v>212</v>
      </c>
      <c r="N32" s="13">
        <v>9</v>
      </c>
      <c r="O32" s="13"/>
      <c r="P32" s="18" t="s">
        <v>149</v>
      </c>
      <c r="Q32" s="18" t="s">
        <v>150</v>
      </c>
      <c r="R32" s="18" t="s">
        <v>40</v>
      </c>
      <c r="S32" s="19" t="s">
        <v>151</v>
      </c>
    </row>
    <row r="33" spans="1:19" s="16" customFormat="1" ht="18" hidden="1" customHeight="1" x14ac:dyDescent="0.25">
      <c r="A33" s="10">
        <v>40</v>
      </c>
      <c r="B33" s="10" t="s">
        <v>174</v>
      </c>
      <c r="C33" s="10">
        <v>3</v>
      </c>
      <c r="D33" s="10">
        <v>4</v>
      </c>
      <c r="E33" s="10">
        <v>4</v>
      </c>
      <c r="F33" s="10">
        <v>6</v>
      </c>
      <c r="G33" s="10">
        <v>0</v>
      </c>
      <c r="H33" s="10">
        <v>3</v>
      </c>
      <c r="I33" s="10">
        <v>8</v>
      </c>
      <c r="J33" s="17">
        <f t="shared" si="2"/>
        <v>28</v>
      </c>
      <c r="K33" s="12">
        <f t="shared" si="3"/>
        <v>0.28000000000000003</v>
      </c>
      <c r="L33" s="10">
        <v>5</v>
      </c>
      <c r="M33" s="13" t="s">
        <v>212</v>
      </c>
      <c r="N33" s="13">
        <v>9</v>
      </c>
      <c r="O33" s="13"/>
      <c r="P33" s="18" t="s">
        <v>175</v>
      </c>
      <c r="Q33" s="18" t="s">
        <v>176</v>
      </c>
      <c r="R33" s="18" t="s">
        <v>177</v>
      </c>
      <c r="S33" s="19" t="s">
        <v>178</v>
      </c>
    </row>
    <row r="34" spans="1:19" s="16" customFormat="1" ht="18" hidden="1" customHeight="1" x14ac:dyDescent="0.25">
      <c r="A34" s="10">
        <v>45</v>
      </c>
      <c r="B34" s="10" t="s">
        <v>193</v>
      </c>
      <c r="C34" s="10">
        <v>3</v>
      </c>
      <c r="D34" s="10">
        <v>6</v>
      </c>
      <c r="E34" s="10">
        <v>11</v>
      </c>
      <c r="F34" s="10">
        <v>5</v>
      </c>
      <c r="G34" s="10">
        <v>0</v>
      </c>
      <c r="H34" s="10">
        <v>0</v>
      </c>
      <c r="I34" s="10">
        <v>0</v>
      </c>
      <c r="J34" s="17">
        <f t="shared" si="2"/>
        <v>25</v>
      </c>
      <c r="K34" s="12">
        <f t="shared" si="3"/>
        <v>0.25</v>
      </c>
      <c r="L34" s="10">
        <v>6</v>
      </c>
      <c r="M34" s="13" t="s">
        <v>212</v>
      </c>
      <c r="N34" s="13">
        <v>9</v>
      </c>
      <c r="O34" s="13"/>
      <c r="P34" s="18" t="s">
        <v>194</v>
      </c>
      <c r="Q34" s="18" t="s">
        <v>195</v>
      </c>
      <c r="R34" s="18" t="s">
        <v>120</v>
      </c>
      <c r="S34" s="19" t="s">
        <v>196</v>
      </c>
    </row>
    <row r="35" spans="1:19" s="16" customFormat="1" ht="18" hidden="1" customHeight="1" x14ac:dyDescent="0.25">
      <c r="A35" s="10">
        <v>48</v>
      </c>
      <c r="B35" s="10" t="s">
        <v>203</v>
      </c>
      <c r="C35" s="10">
        <v>4</v>
      </c>
      <c r="D35" s="10">
        <v>4</v>
      </c>
      <c r="E35" s="10">
        <v>6</v>
      </c>
      <c r="F35" s="10">
        <v>1</v>
      </c>
      <c r="G35" s="10">
        <v>0</v>
      </c>
      <c r="H35" s="10">
        <v>0</v>
      </c>
      <c r="I35" s="10">
        <v>9</v>
      </c>
      <c r="J35" s="17">
        <f t="shared" si="2"/>
        <v>24</v>
      </c>
      <c r="K35" s="12">
        <f t="shared" si="3"/>
        <v>0.24</v>
      </c>
      <c r="L35" s="10">
        <v>7</v>
      </c>
      <c r="M35" s="13" t="s">
        <v>212</v>
      </c>
      <c r="N35" s="13">
        <v>9</v>
      </c>
      <c r="O35" s="13"/>
      <c r="P35" s="18" t="s">
        <v>204</v>
      </c>
      <c r="Q35" s="18" t="s">
        <v>36</v>
      </c>
      <c r="R35" s="18" t="s">
        <v>69</v>
      </c>
      <c r="S35" s="19" t="s">
        <v>170</v>
      </c>
    </row>
    <row r="36" spans="1:19" s="16" customFormat="1" ht="18" hidden="1" customHeight="1" x14ac:dyDescent="0.25">
      <c r="A36" s="10">
        <v>29</v>
      </c>
      <c r="B36" s="10" t="s">
        <v>136</v>
      </c>
      <c r="C36" s="10">
        <v>5</v>
      </c>
      <c r="D36" s="10">
        <v>5</v>
      </c>
      <c r="E36" s="10">
        <v>9</v>
      </c>
      <c r="F36" s="10">
        <v>4</v>
      </c>
      <c r="G36" s="10">
        <v>0</v>
      </c>
      <c r="H36" s="10">
        <v>0</v>
      </c>
      <c r="I36" s="10">
        <v>0</v>
      </c>
      <c r="J36" s="17">
        <f t="shared" si="2"/>
        <v>23</v>
      </c>
      <c r="K36" s="12">
        <f t="shared" si="3"/>
        <v>0.23</v>
      </c>
      <c r="L36" s="10">
        <v>8</v>
      </c>
      <c r="M36" s="13" t="s">
        <v>212</v>
      </c>
      <c r="N36" s="13">
        <v>9</v>
      </c>
      <c r="O36" s="13"/>
      <c r="P36" s="18" t="s">
        <v>137</v>
      </c>
      <c r="Q36" s="18" t="s">
        <v>138</v>
      </c>
      <c r="R36" s="18" t="s">
        <v>139</v>
      </c>
      <c r="S36" s="19" t="s">
        <v>30</v>
      </c>
    </row>
    <row r="37" spans="1:19" s="16" customFormat="1" ht="18" hidden="1" customHeight="1" x14ac:dyDescent="0.25">
      <c r="A37" s="10">
        <v>30</v>
      </c>
      <c r="B37" s="10" t="s">
        <v>140</v>
      </c>
      <c r="C37" s="10">
        <v>3</v>
      </c>
      <c r="D37" s="10">
        <v>3</v>
      </c>
      <c r="E37" s="10">
        <v>5</v>
      </c>
      <c r="F37" s="10">
        <v>7</v>
      </c>
      <c r="G37" s="10">
        <v>0</v>
      </c>
      <c r="H37" s="10">
        <v>0</v>
      </c>
      <c r="I37" s="10">
        <v>5</v>
      </c>
      <c r="J37" s="17">
        <f t="shared" si="2"/>
        <v>23</v>
      </c>
      <c r="K37" s="12">
        <f t="shared" si="3"/>
        <v>0.23</v>
      </c>
      <c r="L37" s="10">
        <v>8</v>
      </c>
      <c r="M37" s="13" t="s">
        <v>212</v>
      </c>
      <c r="N37" s="13">
        <v>9</v>
      </c>
      <c r="O37" s="13"/>
      <c r="P37" s="18" t="s">
        <v>141</v>
      </c>
      <c r="Q37" s="18" t="s">
        <v>142</v>
      </c>
      <c r="R37" s="18" t="s">
        <v>40</v>
      </c>
      <c r="S37" s="19" t="s">
        <v>143</v>
      </c>
    </row>
    <row r="38" spans="1:19" s="16" customFormat="1" ht="18" hidden="1" customHeight="1" x14ac:dyDescent="0.25">
      <c r="A38" s="10">
        <v>34</v>
      </c>
      <c r="B38" s="10" t="s">
        <v>157</v>
      </c>
      <c r="C38" s="10">
        <v>2</v>
      </c>
      <c r="D38" s="10">
        <v>5</v>
      </c>
      <c r="E38" s="10">
        <v>5</v>
      </c>
      <c r="F38" s="10">
        <v>3</v>
      </c>
      <c r="G38" s="10">
        <v>0</v>
      </c>
      <c r="H38" s="10">
        <v>0</v>
      </c>
      <c r="I38" s="10">
        <v>8</v>
      </c>
      <c r="J38" s="17">
        <f t="shared" si="2"/>
        <v>23</v>
      </c>
      <c r="K38" s="12">
        <f t="shared" si="3"/>
        <v>0.23</v>
      </c>
      <c r="L38" s="10">
        <v>8</v>
      </c>
      <c r="M38" s="13" t="s">
        <v>212</v>
      </c>
      <c r="N38" s="13">
        <v>9</v>
      </c>
      <c r="O38" s="13"/>
      <c r="P38" s="18" t="s">
        <v>158</v>
      </c>
      <c r="Q38" s="18" t="s">
        <v>51</v>
      </c>
      <c r="R38" s="18" t="s">
        <v>37</v>
      </c>
      <c r="S38" s="19" t="s">
        <v>57</v>
      </c>
    </row>
    <row r="39" spans="1:19" s="16" customFormat="1" ht="18" hidden="1" customHeight="1" x14ac:dyDescent="0.25">
      <c r="A39" s="10">
        <v>43</v>
      </c>
      <c r="B39" s="10" t="s">
        <v>187</v>
      </c>
      <c r="C39" s="10">
        <v>6</v>
      </c>
      <c r="D39" s="10">
        <v>3</v>
      </c>
      <c r="E39" s="10">
        <v>9</v>
      </c>
      <c r="F39" s="10">
        <v>2</v>
      </c>
      <c r="G39" s="10">
        <v>0</v>
      </c>
      <c r="H39" s="10">
        <v>0</v>
      </c>
      <c r="I39" s="10">
        <v>0</v>
      </c>
      <c r="J39" s="17">
        <f t="shared" si="2"/>
        <v>20</v>
      </c>
      <c r="K39" s="12">
        <f t="shared" si="3"/>
        <v>0.2</v>
      </c>
      <c r="L39" s="10">
        <v>9</v>
      </c>
      <c r="M39" s="13" t="s">
        <v>212</v>
      </c>
      <c r="N39" s="13">
        <v>9</v>
      </c>
      <c r="O39" s="13"/>
      <c r="P39" s="18" t="s">
        <v>188</v>
      </c>
      <c r="Q39" s="18" t="s">
        <v>189</v>
      </c>
      <c r="R39" s="18" t="s">
        <v>190</v>
      </c>
      <c r="S39" s="19" t="s">
        <v>30</v>
      </c>
    </row>
    <row r="40" spans="1:19" s="16" customFormat="1" ht="18" hidden="1" customHeight="1" x14ac:dyDescent="0.25">
      <c r="A40" s="10">
        <v>27</v>
      </c>
      <c r="B40" s="10" t="s">
        <v>128</v>
      </c>
      <c r="C40" s="10">
        <v>2</v>
      </c>
      <c r="D40" s="10">
        <v>7</v>
      </c>
      <c r="E40" s="10">
        <v>3</v>
      </c>
      <c r="F40" s="10">
        <v>4</v>
      </c>
      <c r="G40" s="10">
        <v>0</v>
      </c>
      <c r="H40" s="10">
        <v>0</v>
      </c>
      <c r="I40" s="10">
        <v>0</v>
      </c>
      <c r="J40" s="17">
        <f t="shared" si="2"/>
        <v>16</v>
      </c>
      <c r="K40" s="12">
        <f t="shared" si="3"/>
        <v>0.16</v>
      </c>
      <c r="L40" s="10">
        <v>10</v>
      </c>
      <c r="M40" s="13" t="s">
        <v>212</v>
      </c>
      <c r="N40" s="13">
        <v>9</v>
      </c>
      <c r="O40" s="13"/>
      <c r="P40" s="18" t="s">
        <v>129</v>
      </c>
      <c r="Q40" s="18" t="s">
        <v>55</v>
      </c>
      <c r="R40" s="18" t="s">
        <v>130</v>
      </c>
      <c r="S40" s="19" t="s">
        <v>131</v>
      </c>
    </row>
    <row r="41" spans="1:19" s="16" customFormat="1" ht="18" hidden="1" customHeight="1" x14ac:dyDescent="0.25">
      <c r="A41" s="10">
        <v>39</v>
      </c>
      <c r="B41" s="10" t="s">
        <v>171</v>
      </c>
      <c r="C41" s="10">
        <v>3</v>
      </c>
      <c r="D41" s="10">
        <v>2</v>
      </c>
      <c r="E41" s="10">
        <v>9</v>
      </c>
      <c r="F41" s="10">
        <v>2</v>
      </c>
      <c r="G41" s="10">
        <v>0</v>
      </c>
      <c r="H41" s="10">
        <v>0</v>
      </c>
      <c r="I41" s="10">
        <v>0</v>
      </c>
      <c r="J41" s="17">
        <f t="shared" si="2"/>
        <v>16</v>
      </c>
      <c r="K41" s="12">
        <f t="shared" si="3"/>
        <v>0.16</v>
      </c>
      <c r="L41" s="10">
        <v>10</v>
      </c>
      <c r="M41" s="13" t="s">
        <v>212</v>
      </c>
      <c r="N41" s="13">
        <v>9</v>
      </c>
      <c r="O41" s="13"/>
      <c r="P41" s="18" t="s">
        <v>172</v>
      </c>
      <c r="Q41" s="18" t="s">
        <v>173</v>
      </c>
      <c r="R41" s="18" t="s">
        <v>124</v>
      </c>
      <c r="S41" s="19" t="s">
        <v>26</v>
      </c>
    </row>
    <row r="42" spans="1:19" s="16" customFormat="1" ht="18" hidden="1" customHeight="1" x14ac:dyDescent="0.25">
      <c r="A42" s="10">
        <v>35</v>
      </c>
      <c r="B42" s="10" t="s">
        <v>159</v>
      </c>
      <c r="C42" s="10">
        <v>9</v>
      </c>
      <c r="D42" s="10">
        <v>9</v>
      </c>
      <c r="E42" s="10">
        <v>19</v>
      </c>
      <c r="F42" s="10">
        <v>5</v>
      </c>
      <c r="G42" s="10">
        <v>15</v>
      </c>
      <c r="H42" s="10">
        <v>8</v>
      </c>
      <c r="I42" s="10">
        <v>16</v>
      </c>
      <c r="J42" s="17">
        <f t="shared" si="2"/>
        <v>81</v>
      </c>
      <c r="K42" s="12">
        <f t="shared" si="3"/>
        <v>0.81</v>
      </c>
      <c r="L42" s="10">
        <v>1</v>
      </c>
      <c r="M42" s="13" t="s">
        <v>213</v>
      </c>
      <c r="N42" s="13">
        <v>10</v>
      </c>
      <c r="O42" s="13"/>
      <c r="P42" s="18" t="s">
        <v>160</v>
      </c>
      <c r="Q42" s="18" t="s">
        <v>161</v>
      </c>
      <c r="R42" s="18"/>
      <c r="S42" s="19" t="s">
        <v>46</v>
      </c>
    </row>
    <row r="43" spans="1:19" s="16" customFormat="1" ht="18" hidden="1" customHeight="1" x14ac:dyDescent="0.25">
      <c r="A43" s="10">
        <v>46</v>
      </c>
      <c r="B43" s="10" t="s">
        <v>197</v>
      </c>
      <c r="C43" s="10">
        <v>10</v>
      </c>
      <c r="D43" s="10">
        <v>10</v>
      </c>
      <c r="E43" s="10">
        <v>20</v>
      </c>
      <c r="F43" s="10">
        <v>10</v>
      </c>
      <c r="G43" s="10">
        <v>0</v>
      </c>
      <c r="H43" s="10">
        <v>0</v>
      </c>
      <c r="I43" s="10">
        <v>6</v>
      </c>
      <c r="J43" s="17">
        <f t="shared" si="2"/>
        <v>56</v>
      </c>
      <c r="K43" s="12">
        <f t="shared" si="3"/>
        <v>0.56000000000000005</v>
      </c>
      <c r="L43" s="10">
        <v>2</v>
      </c>
      <c r="M43" s="13" t="s">
        <v>214</v>
      </c>
      <c r="N43" s="13">
        <v>10</v>
      </c>
      <c r="O43" s="13"/>
      <c r="P43" s="18" t="s">
        <v>198</v>
      </c>
      <c r="Q43" s="18" t="s">
        <v>154</v>
      </c>
      <c r="R43" s="18" t="s">
        <v>199</v>
      </c>
      <c r="S43" s="19" t="s">
        <v>165</v>
      </c>
    </row>
    <row r="44" spans="1:19" s="16" customFormat="1" ht="18" hidden="1" customHeight="1" x14ac:dyDescent="0.25">
      <c r="A44" s="10">
        <v>36</v>
      </c>
      <c r="B44" s="10" t="s">
        <v>162</v>
      </c>
      <c r="C44" s="10">
        <v>10</v>
      </c>
      <c r="D44" s="10">
        <v>10</v>
      </c>
      <c r="E44" s="10">
        <v>20</v>
      </c>
      <c r="F44" s="10">
        <v>10</v>
      </c>
      <c r="G44" s="10">
        <v>0</v>
      </c>
      <c r="H44" s="10">
        <v>0</v>
      </c>
      <c r="I44" s="10">
        <v>5</v>
      </c>
      <c r="J44" s="17">
        <f t="shared" si="2"/>
        <v>55</v>
      </c>
      <c r="K44" s="12">
        <f t="shared" si="3"/>
        <v>0.55000000000000004</v>
      </c>
      <c r="L44" s="10">
        <v>3</v>
      </c>
      <c r="M44" s="13" t="s">
        <v>214</v>
      </c>
      <c r="N44" s="13">
        <v>10</v>
      </c>
      <c r="O44" s="13"/>
      <c r="P44" s="18" t="s">
        <v>163</v>
      </c>
      <c r="Q44" s="18" t="s">
        <v>138</v>
      </c>
      <c r="R44" s="18" t="s">
        <v>164</v>
      </c>
      <c r="S44" s="19" t="s">
        <v>165</v>
      </c>
    </row>
    <row r="45" spans="1:19" s="16" customFormat="1" ht="18" hidden="1" customHeight="1" x14ac:dyDescent="0.25">
      <c r="A45" s="10">
        <v>28</v>
      </c>
      <c r="B45" s="10" t="s">
        <v>132</v>
      </c>
      <c r="C45" s="10">
        <v>10</v>
      </c>
      <c r="D45" s="10">
        <v>10</v>
      </c>
      <c r="E45" s="10">
        <v>20</v>
      </c>
      <c r="F45" s="10">
        <v>10</v>
      </c>
      <c r="G45" s="10">
        <v>0</v>
      </c>
      <c r="H45" s="10">
        <v>2</v>
      </c>
      <c r="I45" s="10">
        <v>2</v>
      </c>
      <c r="J45" s="17">
        <f t="shared" si="2"/>
        <v>54</v>
      </c>
      <c r="K45" s="12">
        <f t="shared" si="3"/>
        <v>0.54</v>
      </c>
      <c r="L45" s="10">
        <v>4</v>
      </c>
      <c r="M45" s="13" t="s">
        <v>214</v>
      </c>
      <c r="N45" s="13">
        <v>10</v>
      </c>
      <c r="O45" s="13"/>
      <c r="P45" s="18" t="s">
        <v>133</v>
      </c>
      <c r="Q45" s="18" t="s">
        <v>134</v>
      </c>
      <c r="R45" s="18" t="s">
        <v>135</v>
      </c>
      <c r="S45" s="19" t="s">
        <v>26</v>
      </c>
    </row>
    <row r="46" spans="1:19" s="16" customFormat="1" ht="18" hidden="1" customHeight="1" x14ac:dyDescent="0.25">
      <c r="A46" s="10">
        <v>25</v>
      </c>
      <c r="B46" s="10" t="s">
        <v>122</v>
      </c>
      <c r="C46" s="10">
        <v>10</v>
      </c>
      <c r="D46" s="10">
        <v>10</v>
      </c>
      <c r="E46" s="10">
        <v>20</v>
      </c>
      <c r="F46" s="10">
        <v>10</v>
      </c>
      <c r="G46" s="10">
        <v>0</v>
      </c>
      <c r="H46" s="10">
        <v>0</v>
      </c>
      <c r="I46" s="10">
        <v>0</v>
      </c>
      <c r="J46" s="17">
        <f t="shared" si="2"/>
        <v>50</v>
      </c>
      <c r="K46" s="12">
        <f t="shared" si="3"/>
        <v>0.5</v>
      </c>
      <c r="L46" s="10">
        <v>5</v>
      </c>
      <c r="M46" s="13" t="s">
        <v>214</v>
      </c>
      <c r="N46" s="13">
        <v>10</v>
      </c>
      <c r="O46" s="13"/>
      <c r="P46" s="18" t="s">
        <v>123</v>
      </c>
      <c r="Q46" s="18" t="s">
        <v>42</v>
      </c>
      <c r="R46" s="18" t="s">
        <v>124</v>
      </c>
      <c r="S46" s="19" t="s">
        <v>30</v>
      </c>
    </row>
    <row r="47" spans="1:19" s="16" customFormat="1" ht="18" hidden="1" customHeight="1" x14ac:dyDescent="0.25">
      <c r="A47" s="10">
        <v>38</v>
      </c>
      <c r="B47" s="10" t="s">
        <v>168</v>
      </c>
      <c r="C47" s="10">
        <v>10</v>
      </c>
      <c r="D47" s="10">
        <v>10</v>
      </c>
      <c r="E47" s="10">
        <v>20</v>
      </c>
      <c r="F47" s="10">
        <v>10</v>
      </c>
      <c r="G47" s="10">
        <v>0</v>
      </c>
      <c r="H47" s="10">
        <v>0</v>
      </c>
      <c r="I47" s="10">
        <v>0</v>
      </c>
      <c r="J47" s="17">
        <f t="shared" si="2"/>
        <v>50</v>
      </c>
      <c r="K47" s="12">
        <f t="shared" si="3"/>
        <v>0.5</v>
      </c>
      <c r="L47" s="10">
        <v>5</v>
      </c>
      <c r="M47" s="13" t="s">
        <v>214</v>
      </c>
      <c r="N47" s="13">
        <v>10</v>
      </c>
      <c r="O47" s="13"/>
      <c r="P47" s="18" t="s">
        <v>169</v>
      </c>
      <c r="Q47" s="18" t="s">
        <v>68</v>
      </c>
      <c r="R47" s="18" t="s">
        <v>67</v>
      </c>
      <c r="S47" s="19" t="s">
        <v>170</v>
      </c>
    </row>
    <row r="48" spans="1:19" s="16" customFormat="1" ht="18" hidden="1" customHeight="1" x14ac:dyDescent="0.25">
      <c r="A48" s="10">
        <v>41</v>
      </c>
      <c r="B48" s="10" t="s">
        <v>179</v>
      </c>
      <c r="C48" s="10">
        <v>3</v>
      </c>
      <c r="D48" s="10">
        <v>5</v>
      </c>
      <c r="E48" s="10">
        <v>5</v>
      </c>
      <c r="F48" s="10">
        <v>4</v>
      </c>
      <c r="G48" s="10">
        <v>0</v>
      </c>
      <c r="H48" s="10">
        <v>0</v>
      </c>
      <c r="I48" s="10">
        <v>5</v>
      </c>
      <c r="J48" s="17">
        <f t="shared" si="2"/>
        <v>22</v>
      </c>
      <c r="K48" s="12">
        <f t="shared" si="3"/>
        <v>0.22</v>
      </c>
      <c r="L48" s="10">
        <v>6</v>
      </c>
      <c r="M48" s="13" t="s">
        <v>212</v>
      </c>
      <c r="N48" s="13">
        <v>10</v>
      </c>
      <c r="O48" s="13"/>
      <c r="P48" s="18" t="s">
        <v>180</v>
      </c>
      <c r="Q48" s="18" t="s">
        <v>181</v>
      </c>
      <c r="R48" s="18" t="s">
        <v>182</v>
      </c>
      <c r="S48" s="19" t="s">
        <v>73</v>
      </c>
    </row>
    <row r="49" spans="1:19" s="16" customFormat="1" ht="18" hidden="1" customHeight="1" x14ac:dyDescent="0.25">
      <c r="A49" s="10">
        <v>23</v>
      </c>
      <c r="B49" s="10" t="s">
        <v>112</v>
      </c>
      <c r="C49" s="10">
        <v>4</v>
      </c>
      <c r="D49" s="10">
        <v>6</v>
      </c>
      <c r="E49" s="10">
        <v>5</v>
      </c>
      <c r="F49" s="10">
        <v>1</v>
      </c>
      <c r="G49" s="10">
        <v>0</v>
      </c>
      <c r="H49" s="10">
        <v>5</v>
      </c>
      <c r="I49" s="10">
        <v>0</v>
      </c>
      <c r="J49" s="17">
        <f t="shared" si="2"/>
        <v>21</v>
      </c>
      <c r="K49" s="12">
        <f t="shared" si="3"/>
        <v>0.21</v>
      </c>
      <c r="L49" s="10">
        <v>7</v>
      </c>
      <c r="M49" s="13" t="s">
        <v>212</v>
      </c>
      <c r="N49" s="13">
        <v>10</v>
      </c>
      <c r="O49" s="13"/>
      <c r="P49" s="18" t="s">
        <v>113</v>
      </c>
      <c r="Q49" s="18" t="s">
        <v>114</v>
      </c>
      <c r="R49" s="18" t="s">
        <v>115</v>
      </c>
      <c r="S49" s="19" t="s">
        <v>116</v>
      </c>
    </row>
    <row r="50" spans="1:19" s="16" customFormat="1" ht="18" customHeight="1" x14ac:dyDescent="0.25">
      <c r="A50" s="10">
        <v>33</v>
      </c>
      <c r="B50" s="10" t="s">
        <v>152</v>
      </c>
      <c r="C50" s="10">
        <v>1</v>
      </c>
      <c r="D50" s="10">
        <v>4</v>
      </c>
      <c r="E50" s="10">
        <v>5</v>
      </c>
      <c r="F50" s="10">
        <v>3</v>
      </c>
      <c r="G50" s="10">
        <v>0</v>
      </c>
      <c r="H50" s="10">
        <v>0</v>
      </c>
      <c r="I50" s="10">
        <v>7</v>
      </c>
      <c r="J50" s="17">
        <f t="shared" si="2"/>
        <v>20</v>
      </c>
      <c r="K50" s="12">
        <f t="shared" si="3"/>
        <v>0.2</v>
      </c>
      <c r="L50" s="10">
        <v>8</v>
      </c>
      <c r="M50" s="13" t="s">
        <v>212</v>
      </c>
      <c r="N50" s="13">
        <v>10</v>
      </c>
      <c r="O50" s="13"/>
      <c r="P50" s="18" t="s">
        <v>153</v>
      </c>
      <c r="Q50" s="18" t="s">
        <v>154</v>
      </c>
      <c r="R50" s="18" t="s">
        <v>155</v>
      </c>
      <c r="S50" s="19" t="s">
        <v>156</v>
      </c>
    </row>
    <row r="51" spans="1:19" s="16" customFormat="1" ht="18" hidden="1" customHeight="1" x14ac:dyDescent="0.25">
      <c r="A51" s="10">
        <v>26</v>
      </c>
      <c r="B51" s="10" t="s">
        <v>125</v>
      </c>
      <c r="C51" s="10">
        <v>2</v>
      </c>
      <c r="D51" s="10">
        <v>4</v>
      </c>
      <c r="E51" s="10">
        <v>5</v>
      </c>
      <c r="F51" s="10">
        <v>1</v>
      </c>
      <c r="G51" s="10">
        <v>0</v>
      </c>
      <c r="H51" s="10">
        <v>0</v>
      </c>
      <c r="I51" s="10">
        <v>7</v>
      </c>
      <c r="J51" s="17">
        <f t="shared" si="2"/>
        <v>19</v>
      </c>
      <c r="K51" s="12">
        <f t="shared" si="3"/>
        <v>0.19</v>
      </c>
      <c r="L51" s="10">
        <v>9</v>
      </c>
      <c r="M51" s="13" t="s">
        <v>212</v>
      </c>
      <c r="N51" s="13">
        <v>10</v>
      </c>
      <c r="O51" s="13"/>
      <c r="P51" s="18" t="s">
        <v>126</v>
      </c>
      <c r="Q51" s="18" t="s">
        <v>114</v>
      </c>
      <c r="R51" s="18" t="s">
        <v>127</v>
      </c>
      <c r="S51" s="19" t="s">
        <v>26</v>
      </c>
    </row>
    <row r="52" spans="1:19" s="16" customFormat="1" ht="18" hidden="1" customHeight="1" x14ac:dyDescent="0.25">
      <c r="A52" s="10">
        <v>42</v>
      </c>
      <c r="B52" s="10" t="s">
        <v>183</v>
      </c>
      <c r="C52" s="10">
        <v>5</v>
      </c>
      <c r="D52" s="10">
        <v>9</v>
      </c>
      <c r="E52" s="10">
        <v>12</v>
      </c>
      <c r="F52" s="10">
        <v>3</v>
      </c>
      <c r="G52" s="10">
        <v>0</v>
      </c>
      <c r="H52" s="10">
        <v>9</v>
      </c>
      <c r="I52" s="10">
        <v>8</v>
      </c>
      <c r="J52" s="17">
        <f t="shared" si="2"/>
        <v>46</v>
      </c>
      <c r="K52" s="12">
        <f t="shared" si="3"/>
        <v>0.46</v>
      </c>
      <c r="L52" s="10">
        <v>1</v>
      </c>
      <c r="M52" s="13" t="s">
        <v>212</v>
      </c>
      <c r="N52" s="13">
        <v>11</v>
      </c>
      <c r="O52" s="13"/>
      <c r="P52" s="18" t="s">
        <v>184</v>
      </c>
      <c r="Q52" s="18" t="s">
        <v>185</v>
      </c>
      <c r="R52" s="18" t="s">
        <v>186</v>
      </c>
      <c r="S52" s="19" t="s">
        <v>46</v>
      </c>
    </row>
    <row r="53" spans="1:19" s="16" customFormat="1" ht="18" hidden="1" customHeight="1" x14ac:dyDescent="0.25">
      <c r="A53" s="10">
        <v>49</v>
      </c>
      <c r="B53" s="10" t="s">
        <v>205</v>
      </c>
      <c r="C53" s="10">
        <v>5</v>
      </c>
      <c r="D53" s="10">
        <v>7</v>
      </c>
      <c r="E53" s="10">
        <v>8</v>
      </c>
      <c r="F53" s="10">
        <v>5</v>
      </c>
      <c r="G53" s="10">
        <v>6</v>
      </c>
      <c r="H53" s="10">
        <v>4</v>
      </c>
      <c r="I53" s="10">
        <v>6</v>
      </c>
      <c r="J53" s="17">
        <f t="shared" si="2"/>
        <v>41</v>
      </c>
      <c r="K53" s="12">
        <f t="shared" si="3"/>
        <v>0.41</v>
      </c>
      <c r="L53" s="10">
        <v>2</v>
      </c>
      <c r="M53" s="13" t="s">
        <v>212</v>
      </c>
      <c r="N53" s="13">
        <v>11</v>
      </c>
      <c r="O53" s="13"/>
      <c r="P53" s="18" t="s">
        <v>206</v>
      </c>
      <c r="Q53" s="18" t="s">
        <v>32</v>
      </c>
      <c r="R53" s="18" t="s">
        <v>25</v>
      </c>
      <c r="S53" s="19" t="s">
        <v>207</v>
      </c>
    </row>
    <row r="54" spans="1:19" s="16" customFormat="1" ht="18" hidden="1" customHeight="1" x14ac:dyDescent="0.25">
      <c r="A54" s="10">
        <v>31</v>
      </c>
      <c r="B54" s="10" t="s">
        <v>144</v>
      </c>
      <c r="C54" s="10">
        <v>7</v>
      </c>
      <c r="D54" s="10">
        <v>7</v>
      </c>
      <c r="E54" s="10">
        <v>13</v>
      </c>
      <c r="F54" s="10">
        <v>6</v>
      </c>
      <c r="G54" s="10">
        <v>0</v>
      </c>
      <c r="H54" s="10">
        <v>7</v>
      </c>
      <c r="I54" s="10">
        <v>0</v>
      </c>
      <c r="J54" s="17">
        <f t="shared" si="2"/>
        <v>40</v>
      </c>
      <c r="K54" s="12">
        <f t="shared" si="3"/>
        <v>0.4</v>
      </c>
      <c r="L54" s="10">
        <v>3</v>
      </c>
      <c r="M54" s="13" t="s">
        <v>212</v>
      </c>
      <c r="N54" s="13">
        <v>11</v>
      </c>
      <c r="O54" s="13"/>
      <c r="P54" s="18" t="s">
        <v>145</v>
      </c>
      <c r="Q54" s="18" t="s">
        <v>146</v>
      </c>
      <c r="R54" s="18" t="s">
        <v>147</v>
      </c>
      <c r="S54" s="19" t="s">
        <v>30</v>
      </c>
    </row>
    <row r="55" spans="1:19" s="16" customFormat="1" ht="18" hidden="1" customHeight="1" x14ac:dyDescent="0.25">
      <c r="A55" s="10">
        <v>24</v>
      </c>
      <c r="B55" s="10" t="s">
        <v>117</v>
      </c>
      <c r="C55" s="10">
        <v>1</v>
      </c>
      <c r="D55" s="10">
        <v>5</v>
      </c>
      <c r="E55" s="10">
        <v>9</v>
      </c>
      <c r="F55" s="10">
        <v>4</v>
      </c>
      <c r="G55" s="10">
        <v>0</v>
      </c>
      <c r="H55" s="10">
        <v>0</v>
      </c>
      <c r="I55" s="10">
        <v>6</v>
      </c>
      <c r="J55" s="17">
        <f t="shared" si="2"/>
        <v>25</v>
      </c>
      <c r="K55" s="12">
        <f t="shared" si="3"/>
        <v>0.25</v>
      </c>
      <c r="L55" s="10">
        <v>4</v>
      </c>
      <c r="M55" s="13" t="s">
        <v>212</v>
      </c>
      <c r="N55" s="13">
        <v>11</v>
      </c>
      <c r="O55" s="13"/>
      <c r="P55" s="18" t="s">
        <v>118</v>
      </c>
      <c r="Q55" s="18" t="s">
        <v>119</v>
      </c>
      <c r="R55" s="18" t="s">
        <v>120</v>
      </c>
      <c r="S55" s="19" t="s">
        <v>121</v>
      </c>
    </row>
  </sheetData>
  <sheetProtection algorithmName="SHA-512" hashValue="cjmIjuhyx4UAcFKobY2iab6uz/zQ0Nkt8bDLqZ0B7RAR/WqxFIkHS6lR7K6YqIec1fOFUcttwvenGMdsP3A7Kg==" saltValue="6isPKodMie47P9RWR8OK+Q==" spinCount="100000" sheet="1" objects="1" scenarios="1" sort="0" autoFilter="0"/>
  <autoFilter ref="A5:S55">
    <filterColumn colId="18">
      <filters>
        <filter val="МАОУ СОШ № 57"/>
      </filters>
    </filterColumn>
  </autoFilter>
  <sortState ref="A6:S55">
    <sortCondition ref="N6:N55"/>
    <sortCondition descending="1" ref="J6:J55"/>
    <sortCondition ref="P6:P55"/>
    <sortCondition ref="Q6:Q55"/>
    <sortCondition ref="R6:R55"/>
  </sortState>
  <mergeCells count="13">
    <mergeCell ref="L4:L5"/>
    <mergeCell ref="K4:K5"/>
    <mergeCell ref="J4:J5"/>
    <mergeCell ref="A4:A5"/>
    <mergeCell ref="B4:B5"/>
    <mergeCell ref="C4:I4"/>
    <mergeCell ref="M4:M5"/>
    <mergeCell ref="S4:S5"/>
    <mergeCell ref="N4:N5"/>
    <mergeCell ref="P4:P5"/>
    <mergeCell ref="Q4:Q5"/>
    <mergeCell ref="R4:R5"/>
    <mergeCell ref="O4:O5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Виктория Аркадьевна Гаврикова</cp:lastModifiedBy>
  <cp:lastPrinted>2024-11-28T15:50:23Z</cp:lastPrinted>
  <dcterms:created xsi:type="dcterms:W3CDTF">2015-06-05T18:19:34Z</dcterms:created>
  <dcterms:modified xsi:type="dcterms:W3CDTF">2024-12-05T08:18:03Z</dcterms:modified>
</cp:coreProperties>
</file>